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tabRatio="815" activeTab="0"/>
  </bookViews>
  <sheets>
    <sheet name="Obrazloženje FP za 2017." sheetId="1" r:id="rId1"/>
    <sheet name="Kostur proračuna za 2017." sheetId="2" r:id="rId2"/>
    <sheet name="Proračun 2016" sheetId="3" r:id="rId3"/>
    <sheet name="Obrazloženje FP" sheetId="4" r:id="rId4"/>
  </sheets>
  <definedNames/>
  <calcPr fullCalcOnLoad="1"/>
</workbook>
</file>

<file path=xl/sharedStrings.xml><?xml version="1.0" encoding="utf-8"?>
<sst xmlns="http://schemas.openxmlformats.org/spreadsheetml/2006/main" count="276" uniqueCount="113">
  <si>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</si>
  <si>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</si>
  <si>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</si>
  <si>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</si>
  <si>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</si>
  <si>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</si>
  <si>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</si>
  <si>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</si>
  <si>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TROŠKOVI UREDA</t>
  </si>
  <si>
    <t>3.</t>
  </si>
  <si>
    <t>4.</t>
  </si>
  <si>
    <t>5.</t>
  </si>
  <si>
    <t>Poštarina</t>
  </si>
  <si>
    <t>6.</t>
  </si>
  <si>
    <t xml:space="preserve">Bankovni troškovi </t>
  </si>
  <si>
    <t>Ukupan trošak ureda:</t>
  </si>
  <si>
    <t>III</t>
  </si>
  <si>
    <t>IV</t>
  </si>
  <si>
    <t>ORGANIZACIJSKI RAZVOJ</t>
  </si>
  <si>
    <t>Putni troškovi</t>
  </si>
  <si>
    <t>Ukupno troškova za organizacijski razvoj:</t>
  </si>
  <si>
    <t>PRIHOD</t>
  </si>
  <si>
    <t>sastanak</t>
  </si>
  <si>
    <t>Kn / sastanak</t>
  </si>
  <si>
    <t xml:space="preserve">OČEKIVANI PRIHOD </t>
  </si>
  <si>
    <t>Telefon  (fiksni + mobitel)</t>
  </si>
  <si>
    <t>Ostali prihodi</t>
  </si>
  <si>
    <t>Zakonodavni predstavnik organizacije:</t>
  </si>
  <si>
    <t>Ostali sitni nespomenuti troškovi</t>
  </si>
  <si>
    <t>Uredski potrošni materijal + sitni inventar</t>
  </si>
  <si>
    <t>Skupština (redovna / izvanredne)</t>
  </si>
  <si>
    <t>Ukupno troškova edukacije:</t>
  </si>
  <si>
    <t>(1. siječnja 2016. - 31. prosinac 2016.)</t>
  </si>
  <si>
    <t xml:space="preserve">Režije </t>
  </si>
  <si>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</t>
    </r>
  </si>
  <si>
    <t>Temeljem čl. 5 Zakona o financijskom poslovanju i računovodstvu neprofitnih organizacija.</t>
  </si>
  <si>
    <t>PLAN ZADUŽIVANJA I OTPLATA</t>
  </si>
  <si>
    <t>UKUPNO za 2016.</t>
  </si>
  <si>
    <t>Članarina za 2016. godinu</t>
  </si>
  <si>
    <t>Obrazloženje</t>
  </si>
  <si>
    <t>________________________________</t>
  </si>
  <si>
    <r>
      <t>PRORAČUN ZA 2016. GODINU</t>
    </r>
    <r>
      <rPr>
        <b/>
        <sz val="11"/>
        <color indexed="60"/>
        <rFont val="Arial"/>
        <family val="2"/>
      </rPr>
      <t>*</t>
    </r>
  </si>
  <si>
    <r>
      <t>OBRAZLOŽENJE FINANCIJSKOG PLANA ZA 2016. GODINU</t>
    </r>
    <r>
      <rPr>
        <b/>
        <sz val="11"/>
        <color indexed="60"/>
        <rFont val="Arial"/>
        <family val="2"/>
      </rPr>
      <t>*</t>
    </r>
  </si>
  <si>
    <t>Udruga slijepih Koprivničko-križevačke županije</t>
  </si>
  <si>
    <t>Koprivnica, Josipa Vargovića 2/I, 048/625-058</t>
  </si>
  <si>
    <t xml:space="preserve">4 sastanaka upravnog odbora </t>
  </si>
  <si>
    <t>4 djelatnika Udruge</t>
  </si>
  <si>
    <t>Trošak čišćenja</t>
  </si>
  <si>
    <t>Trošak osiguranja poslovnog prostora</t>
  </si>
  <si>
    <t>FUNKCIONALNI TROŠKOVI (PO PROJEKTIMA I PROGRAMIMA)</t>
  </si>
  <si>
    <t>Priprema, pozor, SAD(Samopouzdani, Aktivni, Društveni)!"</t>
  </si>
  <si>
    <t>"Korak po korak"</t>
  </si>
  <si>
    <t>"Svijetla budućnost"</t>
  </si>
  <si>
    <t>"Korak naprijed"</t>
  </si>
  <si>
    <t>Projekti i programi koji su odobreni</t>
  </si>
  <si>
    <t>Projekti i programi koji su planirani</t>
  </si>
  <si>
    <t>Lokalna uprava i samouprava</t>
  </si>
  <si>
    <t>Ministarstva, zaklade i ostali donatori</t>
  </si>
  <si>
    <t>Prihod od lokalne uprave i samouprave za projekte i programe</t>
  </si>
  <si>
    <t>Prihod od nacionalnih donatora za projekte i programe</t>
  </si>
  <si>
    <t>Donacije fizičkih i pravnih osoba</t>
  </si>
  <si>
    <t>Dotacije općina</t>
  </si>
  <si>
    <t>Udruga se ne planira dugoročno zaduživati niti davati dugoročne zajmove u 2016. godini.</t>
  </si>
  <si>
    <t>U Koprivnici 24.11.2015.</t>
  </si>
  <si>
    <t>Nadzorni odbor</t>
  </si>
  <si>
    <t>Trošak režija za 12 mjeseci (struja, plin, voda i mjesečna pričuva)</t>
  </si>
  <si>
    <t>Trošak fiksnog telefona i tri službena mobitela za 12 mjeseci</t>
  </si>
  <si>
    <t>Trošak poštarine za 12 mjeseci</t>
  </si>
  <si>
    <t>UKUPNO TROŠKOVI za 2016.</t>
  </si>
  <si>
    <t>UKUPNO PRIHODI za 2016.</t>
  </si>
  <si>
    <t>Ivica Ferenčić</t>
  </si>
  <si>
    <t>Trošak potrošnog i uredskog materijala, te nabave sitnog inventara za 12 mjeseci</t>
  </si>
  <si>
    <t xml:space="preserve">Trošak čišćenja </t>
  </si>
  <si>
    <t>Trošak generalnog čišćenja poslovnog prostora Udruge</t>
  </si>
  <si>
    <t>Trošak godišnjeg osiguranja poslovnog prostora - prema ponudi</t>
  </si>
  <si>
    <t>Trošak vođenja poslovnog računa i podračuna za 12 mjeseci</t>
  </si>
  <si>
    <t>Trošak stalih mogućih nespomenutih troškova tokom godine</t>
  </si>
  <si>
    <t>FUNKCIONALNI TROŠKOVI PO PROJEKTIMA I PROGRAMIMA</t>
  </si>
  <si>
    <t>Program "Priprema, pozor, SAD(Samopouzdani, Aktivni, Društveni)!"</t>
  </si>
  <si>
    <t>Projekt "Korak naprijed"</t>
  </si>
  <si>
    <t>Projekt "Svijetla budućnost"</t>
  </si>
  <si>
    <t>Program "Koprak po korak"</t>
  </si>
  <si>
    <t>Projekti lokalne uprave i samouprave</t>
  </si>
  <si>
    <t>Projekti Ministarstva, zaklada i ostalih donatora</t>
  </si>
  <si>
    <t>Trošak za aktivnosti provedbe projekta do 30. rujna</t>
  </si>
  <si>
    <t xml:space="preserve">Trošak za provedbu aktivnosti projekta do 31. svibnja </t>
  </si>
  <si>
    <t>Trošak za provedbu aktivnosti programa za 12 mjeseci</t>
  </si>
  <si>
    <t>Trošak provedbe aktivnosti projekata koji će biti prijavljeni na natječaje za 12 mjeseci</t>
  </si>
  <si>
    <t>2. sjednice Skupštine</t>
  </si>
  <si>
    <t xml:space="preserve">4. sjednice Upravnog odbora </t>
  </si>
  <si>
    <t>Putni troškovi članovima za dolazak na sjednice Upravnog odbora</t>
  </si>
  <si>
    <t>Putni troškovi članovima za dolazak na sjednice Skupštine</t>
  </si>
  <si>
    <t>2. sjednice Nadzornog odbora</t>
  </si>
  <si>
    <t>Putni troškovi članovima za dolazak na sjednice Nadzornog odbora (nema troška jer su svi članovi iz Koprivnice)</t>
  </si>
  <si>
    <t>Prihodi od dotacija općina s područja naše Županije</t>
  </si>
  <si>
    <t>Prihodi od projekata i programa koji će biti prijavljeni na natječaje lokalne uprave i samouprave</t>
  </si>
  <si>
    <t>Prihodi od donacija fizičkih i pravnih osoba za rad Udruge</t>
  </si>
  <si>
    <t>Ostali nespomenuti prihodi (kamate i slično)</t>
  </si>
  <si>
    <t>Prihodi od projekata i programa koji će biti ostvareni na natječajima raznih nacionalnih donatora (već prijavljeni i oni koji to još nisu)</t>
  </si>
  <si>
    <t>U Koprivnici, 24.11.2015.</t>
  </si>
  <si>
    <t>Prihodi od članarine za 2016. godinu</t>
  </si>
  <si>
    <t xml:space="preserve">Alen Kerovec - stručni izvoditelj programa "Priprema, pozor, SAD" - bruto plaća 7.166,66                                 Administrator - voditelj programa "Priprema, pozor, SAD" - bruto plaća 7.166,66                                                                           Margareta Odobašić - Videći pratitelj - bruto plaća 6.400,00                                                                                              Ljiljana Šandor - Videći pratitelj - bruto plaća 5.833,33 (do 30. rujna)                                                                  </t>
  </si>
  <si>
    <t>(1. siječnja 2017. - 31. prosinac 2017.)</t>
  </si>
  <si>
    <r>
      <t>PRORAČUN ZA 2017. GODINU</t>
    </r>
    <r>
      <rPr>
        <b/>
        <sz val="11"/>
        <color indexed="60"/>
        <rFont val="Arial"/>
        <family val="2"/>
      </rPr>
      <t>*</t>
    </r>
  </si>
  <si>
    <t>Režije (plin, voda, kanalizacija, struja, pričuva)</t>
  </si>
  <si>
    <t>Trošak nabave uredskog materijala</t>
  </si>
  <si>
    <t>Trošak knjigovodstvenih usluga</t>
  </si>
  <si>
    <r>
      <t xml:space="preserve">Trošak provedbe aktivnosti projekata koji će biti prijavljeni  na natječaje za 12 mjeseci </t>
    </r>
    <r>
      <rPr>
        <sz val="9"/>
        <color indexed="62"/>
        <rFont val="Arial"/>
        <family val="2"/>
      </rPr>
      <t>ili su u fazi čekanja rezultata</t>
    </r>
  </si>
  <si>
    <r>
      <t xml:space="preserve">Trošak režija za 12 mjeseci (struja, plin, voda, </t>
    </r>
    <r>
      <rPr>
        <sz val="9"/>
        <color indexed="62"/>
        <rFont val="Arial"/>
        <family val="2"/>
      </rPr>
      <t>kanalizacija</t>
    </r>
    <r>
      <rPr>
        <sz val="9"/>
        <rFont val="Arial"/>
        <family val="2"/>
      </rPr>
      <t xml:space="preserve"> i mjesečna pričuva)</t>
    </r>
  </si>
  <si>
    <r>
      <t xml:space="preserve">Alen Kerovec - stručni izvoditelj programa "Priprema, pozor, SAD" - bruto plaća 7.166,66                                 Maja Koren Golub - Tajnica Udruge - voditelj programa "Priprema, pozor, SAD" - bruto plaća 7.166,66                                                                           Margareta Odobašić - Videći pratitelj - bruto plaća 6.400,00                                                                                                                                                                </t>
    </r>
    <r>
      <rPr>
        <sz val="9"/>
        <color indexed="62"/>
        <rFont val="Arial"/>
        <family val="2"/>
      </rPr>
      <t>Ljiljana Šandor - prijevoz i pratnja - bruto plaća 5.233,33</t>
    </r>
  </si>
  <si>
    <t>Članarina za 2017. godinu</t>
  </si>
  <si>
    <t>Prihodi od članarine za 2017. godinu</t>
  </si>
  <si>
    <t>U Koprivnici, 29.11.2016.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</si>
</sst>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kn-41A];\-#,##0.00\ [$kn-41A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0.0%"/>
    <numFmt numFmtId="187" formatCode="_-* #,##0.00\ [$kn-41A]_-;\-* #,##0.00\ [$kn-41A]_-;_-* &quot;-&quot;??\ [$kn-41A]_-;_-@_-"/>
    <numFmt numFmtId="188" formatCode="#,##0.00\ [$kn-41A]"/>
    <numFmt numFmtId="189" formatCode="0.000"/>
    <numFmt numFmtId="190" formatCode="0.0"/>
    <numFmt numFmtId="191" formatCode="_-&quot;$&quot;* #,##0.0000_-;\-&quot;$&quot;* #,##0.0000_-;_-&quot;$&quot;* &quot;-&quot;????_-;_-@_-"/>
    <numFmt numFmtId="192" formatCode="_-&quot;$&quot;* #,##0.000_-;\-&quot;$&quot;* #,##0.000_-;_-&quot;$&quot;* &quot;-&quot;??_-;_-@_-"/>
    <numFmt numFmtId="193" formatCode="[$$-409]#,##0.00"/>
    <numFmt numFmtId="194" formatCode="#,##0.000\ [$kn-41A]"/>
    <numFmt numFmtId="195" formatCode="#,##0.0000\ [$kn-41A]"/>
    <numFmt numFmtId="196" formatCode="#,##0.00000\ [$kn-41A]"/>
    <numFmt numFmtId="197" formatCode="[$$-409]#,##0.00_ ;\-[$$-409]#,##0.00\ "/>
    <numFmt numFmtId="198" formatCode="0.000%"/>
    <numFmt numFmtId="199" formatCode="_-&quot;$&quot;* #,##0.0_-;\-&quot;$&quot;* #,##0.0_-;_-&quot;$&quot;* &quot;-&quot;??_-;_-@_-"/>
    <numFmt numFmtId="200" formatCode="_-* #,##0.0_-;\-* #,##0.0_-;_-* &quot;-&quot;??_-;_-@_-"/>
    <numFmt numFmtId="201" formatCode="_-* #,##0_-;\-* #,##0_-;_-* &quot;-&quot;??_-;_-@_-"/>
    <numFmt numFmtId="202" formatCode="mmmm\ d\,\ yyyy"/>
    <numFmt numFmtId="203" formatCode="#,##0.00_ ;\-#,##0.00\ "/>
    <numFmt numFmtId="204" formatCode="_-* #,##0.000_-;\-* #,##0.000_-;_-* &quot;-&quot;???_-;_-@_-"/>
    <numFmt numFmtId="205" formatCode="0_)"/>
    <numFmt numFmtId="206" formatCode="0.00_)"/>
    <numFmt numFmtId="207" formatCode="#,##0.0"/>
    <numFmt numFmtId="208" formatCode="mm/dd/yy"/>
    <numFmt numFmtId="209" formatCode="m/d"/>
    <numFmt numFmtId="210" formatCode="[$€-2]\ #,##0.00_);[Red]\([$€-2]\ #,##0.00\)"/>
    <numFmt numFmtId="211" formatCode="#,##0.00\ _k_n"/>
    <numFmt numFmtId="212" formatCode="&quot;Da&quot;;&quot;Da&quot;;&quot;Ne&quot;"/>
    <numFmt numFmtId="213" formatCode="&quot;Uključeno&quot;;&quot;Uključeno&quot;;&quot;Isključeno&quot;"/>
    <numFmt numFmtId="214" formatCode="[$¥€-2]\ #,##0.00_);[Red]\([$€-2]\ #,##0.00\)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"/>
      <color indexed="23"/>
      <name val="Arial"/>
      <family val="2"/>
    </font>
    <font>
      <b/>
      <sz val="9"/>
      <color indexed="8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616161"/>
      <name val="Arial"/>
      <family val="2"/>
    </font>
    <font>
      <b/>
      <sz val="9"/>
      <color theme="1"/>
      <name val="Arial"/>
      <family val="2"/>
    </font>
    <font>
      <sz val="9"/>
      <color theme="3" tint="0.39998000860214233"/>
      <name val="Arial"/>
      <family val="2"/>
    </font>
    <font>
      <b/>
      <sz val="11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11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11" fillId="35" borderId="2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left" vertical="center"/>
    </xf>
    <xf numFmtId="0" fontId="57" fillId="36" borderId="12" xfId="0" applyFont="1" applyFill="1" applyBorder="1" applyAlignment="1">
      <alignment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/>
    </xf>
    <xf numFmtId="4" fontId="58" fillId="0" borderId="2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7" borderId="29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4" fillId="0" borderId="28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4" fontId="4" fillId="0" borderId="32" xfId="0" applyNumberFormat="1" applyFont="1" applyBorder="1" applyAlignment="1">
      <alignment horizontal="left" vertical="center"/>
    </xf>
    <xf numFmtId="4" fontId="4" fillId="0" borderId="33" xfId="0" applyNumberFormat="1" applyFont="1" applyBorder="1" applyAlignment="1">
      <alignment horizontal="left" vertical="center"/>
    </xf>
    <xf numFmtId="4" fontId="4" fillId="0" borderId="34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left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right" vertical="center"/>
    </xf>
    <xf numFmtId="0" fontId="7" fillId="36" borderId="38" xfId="0" applyFont="1" applyFill="1" applyBorder="1" applyAlignment="1">
      <alignment horizontal="right" vertical="center"/>
    </xf>
    <xf numFmtId="0" fontId="7" fillId="36" borderId="39" xfId="0" applyFont="1" applyFill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I132"/>
  <sheetViews>
    <sheetView tabSelected="1" zoomScalePageLayoutView="0" workbookViewId="0" topLeftCell="A13">
      <selection activeCell="C37" sqref="C37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50.57421875" style="2" customWidth="1"/>
    <col min="5" max="5" width="7.421875" style="1" customWidth="1"/>
    <col min="6" max="6" width="9.421875" style="2" bestFit="1" customWidth="1"/>
    <col min="7" max="7" width="65.28125" style="2" customWidth="1"/>
    <col min="8" max="16384" width="9.140625" style="2" customWidth="1"/>
  </cols>
  <sheetData>
    <row r="1" spans="2:9" ht="42" customHeight="1">
      <c r="B1" s="81" t="s">
        <v>43</v>
      </c>
      <c r="C1" s="82"/>
      <c r="D1" s="83"/>
      <c r="G1" s="78" t="s">
        <v>44</v>
      </c>
      <c r="I1" s="64"/>
    </row>
    <row r="2" ht="26.25" customHeight="1">
      <c r="I2" s="64"/>
    </row>
    <row r="3" spans="2:9" ht="35.25" customHeight="1">
      <c r="B3" s="84" t="s">
        <v>42</v>
      </c>
      <c r="C3" s="84"/>
      <c r="D3" s="84"/>
      <c r="E3" s="84"/>
      <c r="F3" s="84"/>
      <c r="G3" s="84"/>
      <c r="I3" s="64"/>
    </row>
    <row r="4" spans="2:7" ht="18" customHeight="1" thickBot="1">
      <c r="B4" s="85"/>
      <c r="C4" s="85"/>
      <c r="D4" s="85"/>
      <c r="E4" s="85"/>
      <c r="F4" s="85"/>
      <c r="G4" s="85"/>
    </row>
    <row r="5" spans="2:7" s="3" customFormat="1" ht="36" customHeight="1">
      <c r="B5" s="86" t="s">
        <v>1</v>
      </c>
      <c r="C5" s="87"/>
      <c r="D5" s="87"/>
      <c r="E5" s="88" t="s">
        <v>39</v>
      </c>
      <c r="F5" s="88"/>
      <c r="G5" s="89"/>
    </row>
    <row r="6" spans="2:7" s="4" customFormat="1" ht="18" customHeight="1">
      <c r="B6" s="71" t="s">
        <v>3</v>
      </c>
      <c r="C6" s="72" t="s">
        <v>0</v>
      </c>
      <c r="D6" s="73"/>
      <c r="E6" s="74"/>
      <c r="F6" s="73"/>
      <c r="G6" s="75"/>
    </row>
    <row r="7" spans="2:7" s="5" customFormat="1" ht="55.5" customHeight="1">
      <c r="B7" s="90" t="s">
        <v>46</v>
      </c>
      <c r="C7" s="91"/>
      <c r="D7" s="92"/>
      <c r="E7" s="93" t="s">
        <v>109</v>
      </c>
      <c r="F7" s="94"/>
      <c r="G7" s="95"/>
    </row>
    <row r="8" spans="2:7" s="4" customFormat="1" ht="16.5" customHeight="1">
      <c r="B8" s="71" t="s">
        <v>7</v>
      </c>
      <c r="C8" s="72" t="s">
        <v>8</v>
      </c>
      <c r="D8" s="73"/>
      <c r="E8" s="74"/>
      <c r="F8" s="73"/>
      <c r="G8" s="75"/>
    </row>
    <row r="9" spans="2:7" s="5" customFormat="1" ht="30" customHeight="1">
      <c r="B9" s="90" t="s">
        <v>33</v>
      </c>
      <c r="C9" s="91"/>
      <c r="D9" s="92"/>
      <c r="E9" s="96" t="s">
        <v>108</v>
      </c>
      <c r="F9" s="97"/>
      <c r="G9" s="98"/>
    </row>
    <row r="10" spans="2:7" s="5" customFormat="1" ht="30" customHeight="1">
      <c r="B10" s="90" t="s">
        <v>25</v>
      </c>
      <c r="C10" s="91"/>
      <c r="D10" s="92"/>
      <c r="E10" s="96" t="s">
        <v>66</v>
      </c>
      <c r="F10" s="97"/>
      <c r="G10" s="98"/>
    </row>
    <row r="11" spans="2:7" s="5" customFormat="1" ht="30" customHeight="1">
      <c r="B11" s="90" t="s">
        <v>12</v>
      </c>
      <c r="C11" s="91"/>
      <c r="D11" s="92"/>
      <c r="E11" s="96" t="s">
        <v>67</v>
      </c>
      <c r="F11" s="97"/>
      <c r="G11" s="98"/>
    </row>
    <row r="12" spans="2:7" s="5" customFormat="1" ht="30" customHeight="1">
      <c r="B12" s="90" t="s">
        <v>29</v>
      </c>
      <c r="C12" s="91"/>
      <c r="D12" s="92"/>
      <c r="E12" s="96" t="s">
        <v>71</v>
      </c>
      <c r="F12" s="97"/>
      <c r="G12" s="98"/>
    </row>
    <row r="13" spans="2:7" s="5" customFormat="1" ht="30" customHeight="1">
      <c r="B13" s="90" t="s">
        <v>72</v>
      </c>
      <c r="C13" s="91"/>
      <c r="D13" s="92"/>
      <c r="E13" s="90" t="s">
        <v>73</v>
      </c>
      <c r="F13" s="91"/>
      <c r="G13" s="92"/>
    </row>
    <row r="14" spans="2:7" s="5" customFormat="1" ht="30" customHeight="1">
      <c r="B14" s="90" t="s">
        <v>48</v>
      </c>
      <c r="C14" s="91"/>
      <c r="D14" s="92"/>
      <c r="E14" s="96" t="s">
        <v>74</v>
      </c>
      <c r="F14" s="97"/>
      <c r="G14" s="98"/>
    </row>
    <row r="15" spans="2:7" s="5" customFormat="1" ht="30" customHeight="1">
      <c r="B15" s="90" t="s">
        <v>14</v>
      </c>
      <c r="C15" s="91"/>
      <c r="D15" s="92"/>
      <c r="E15" s="96" t="s">
        <v>75</v>
      </c>
      <c r="F15" s="97"/>
      <c r="G15" s="98"/>
    </row>
    <row r="16" spans="2:7" s="5" customFormat="1" ht="30" customHeight="1">
      <c r="B16" s="90" t="s">
        <v>28</v>
      </c>
      <c r="C16" s="91"/>
      <c r="D16" s="92"/>
      <c r="E16" s="96" t="s">
        <v>76</v>
      </c>
      <c r="F16" s="97"/>
      <c r="G16" s="98"/>
    </row>
    <row r="17" spans="2:7" s="4" customFormat="1" ht="15" customHeight="1">
      <c r="B17" s="71" t="s">
        <v>16</v>
      </c>
      <c r="C17" s="72" t="s">
        <v>77</v>
      </c>
      <c r="D17" s="73"/>
      <c r="E17" s="74"/>
      <c r="F17" s="73"/>
      <c r="G17" s="75"/>
    </row>
    <row r="18" spans="2:7" s="5" customFormat="1" ht="42.75" customHeight="1">
      <c r="B18" s="90" t="s">
        <v>78</v>
      </c>
      <c r="C18" s="91"/>
      <c r="D18" s="92"/>
      <c r="E18" s="99" t="s">
        <v>86</v>
      </c>
      <c r="F18" s="91"/>
      <c r="G18" s="100"/>
    </row>
    <row r="19" spans="2:7" s="5" customFormat="1" ht="42.75" customHeight="1">
      <c r="B19" s="90" t="s">
        <v>81</v>
      </c>
      <c r="C19" s="91"/>
      <c r="D19" s="92"/>
      <c r="E19" s="99" t="s">
        <v>86</v>
      </c>
      <c r="F19" s="91"/>
      <c r="G19" s="100"/>
    </row>
    <row r="20" spans="2:7" s="5" customFormat="1" ht="42.75" customHeight="1">
      <c r="B20" s="90" t="s">
        <v>82</v>
      </c>
      <c r="C20" s="91"/>
      <c r="D20" s="92"/>
      <c r="E20" s="99" t="s">
        <v>87</v>
      </c>
      <c r="F20" s="91"/>
      <c r="G20" s="100"/>
    </row>
    <row r="21" spans="2:7" s="5" customFormat="1" ht="52.5" customHeight="1">
      <c r="B21" s="101" t="s">
        <v>83</v>
      </c>
      <c r="C21" s="101"/>
      <c r="D21" s="101"/>
      <c r="E21" s="102" t="s">
        <v>107</v>
      </c>
      <c r="F21" s="103"/>
      <c r="G21" s="104"/>
    </row>
    <row r="22" spans="2:7" s="5" customFormat="1" ht="15" customHeight="1">
      <c r="B22" s="71" t="s">
        <v>17</v>
      </c>
      <c r="C22" s="72" t="s">
        <v>18</v>
      </c>
      <c r="D22" s="73"/>
      <c r="E22" s="74"/>
      <c r="F22" s="73"/>
      <c r="G22" s="75"/>
    </row>
    <row r="23" spans="2:7" s="5" customFormat="1" ht="47.25" customHeight="1">
      <c r="B23" s="90" t="s">
        <v>89</v>
      </c>
      <c r="C23" s="91"/>
      <c r="D23" s="92"/>
      <c r="E23" s="91" t="s">
        <v>90</v>
      </c>
      <c r="F23" s="91"/>
      <c r="G23" s="100"/>
    </row>
    <row r="24" spans="2:7" s="5" customFormat="1" ht="47.25" customHeight="1">
      <c r="B24" s="90" t="s">
        <v>88</v>
      </c>
      <c r="C24" s="91"/>
      <c r="D24" s="92"/>
      <c r="E24" s="91" t="s">
        <v>91</v>
      </c>
      <c r="F24" s="91"/>
      <c r="G24" s="100"/>
    </row>
    <row r="25" spans="2:7" s="5" customFormat="1" ht="47.25" customHeight="1">
      <c r="B25" s="90" t="s">
        <v>92</v>
      </c>
      <c r="C25" s="91"/>
      <c r="D25" s="92"/>
      <c r="E25" s="103" t="s">
        <v>93</v>
      </c>
      <c r="F25" s="103"/>
      <c r="G25" s="104"/>
    </row>
    <row r="26" spans="2:7" s="5" customFormat="1" ht="9" customHeight="1">
      <c r="B26" s="3"/>
      <c r="C26" s="3"/>
      <c r="E26" s="3"/>
      <c r="F26" s="12"/>
      <c r="G26" s="12"/>
    </row>
    <row r="27" spans="2:9" s="5" customFormat="1" ht="19.5" customHeight="1">
      <c r="B27" s="105" t="s">
        <v>24</v>
      </c>
      <c r="C27" s="105"/>
      <c r="D27" s="105"/>
      <c r="E27" s="105"/>
      <c r="F27" s="105"/>
      <c r="G27" s="105"/>
      <c r="I27" s="12"/>
    </row>
    <row r="28" spans="2:5" s="5" customFormat="1" ht="15" customHeight="1" thickBot="1">
      <c r="B28" s="3"/>
      <c r="C28" s="3"/>
      <c r="D28" s="4"/>
      <c r="E28" s="3"/>
    </row>
    <row r="29" spans="2:7" s="5" customFormat="1" ht="18.75" customHeight="1">
      <c r="B29" s="106" t="s">
        <v>21</v>
      </c>
      <c r="C29" s="107"/>
      <c r="D29" s="107"/>
      <c r="E29" s="107" t="s">
        <v>39</v>
      </c>
      <c r="F29" s="107"/>
      <c r="G29" s="108"/>
    </row>
    <row r="30" spans="2:7" s="5" customFormat="1" ht="31.5" customHeight="1">
      <c r="B30" s="7" t="s">
        <v>110</v>
      </c>
      <c r="C30" s="7"/>
      <c r="D30" s="7"/>
      <c r="E30" s="112" t="s">
        <v>111</v>
      </c>
      <c r="F30" s="112"/>
      <c r="G30" s="113"/>
    </row>
    <row r="31" spans="2:7" s="5" customFormat="1" ht="35.25" customHeight="1">
      <c r="B31" s="101" t="s">
        <v>61</v>
      </c>
      <c r="C31" s="101"/>
      <c r="D31" s="101"/>
      <c r="E31" s="99" t="s">
        <v>94</v>
      </c>
      <c r="F31" s="91"/>
      <c r="G31" s="100"/>
    </row>
    <row r="32" spans="2:7" s="5" customFormat="1" ht="35.25" customHeight="1">
      <c r="B32" s="79" t="s">
        <v>58</v>
      </c>
      <c r="C32" s="79"/>
      <c r="D32" s="79"/>
      <c r="E32" s="99" t="s">
        <v>95</v>
      </c>
      <c r="F32" s="91"/>
      <c r="G32" s="100"/>
    </row>
    <row r="33" spans="2:7" s="5" customFormat="1" ht="35.25" customHeight="1">
      <c r="B33" s="79" t="s">
        <v>59</v>
      </c>
      <c r="C33" s="79"/>
      <c r="D33" s="79"/>
      <c r="E33" s="102" t="s">
        <v>98</v>
      </c>
      <c r="F33" s="103"/>
      <c r="G33" s="104"/>
    </row>
    <row r="34" spans="2:7" s="5" customFormat="1" ht="35.25" customHeight="1">
      <c r="B34" s="79" t="s">
        <v>60</v>
      </c>
      <c r="C34" s="79"/>
      <c r="D34" s="79"/>
      <c r="E34" s="99" t="s">
        <v>96</v>
      </c>
      <c r="F34" s="91"/>
      <c r="G34" s="100"/>
    </row>
    <row r="35" spans="2:7" s="5" customFormat="1" ht="31.5" customHeight="1" thickBot="1">
      <c r="B35" s="7" t="s">
        <v>26</v>
      </c>
      <c r="C35" s="8"/>
      <c r="D35" s="8"/>
      <c r="E35" s="109" t="s">
        <v>97</v>
      </c>
      <c r="F35" s="110"/>
      <c r="G35" s="111"/>
    </row>
    <row r="36" spans="2:5" s="5" customFormat="1" ht="18.75" customHeight="1">
      <c r="B36" s="3"/>
      <c r="C36" s="3"/>
      <c r="E36" s="3"/>
    </row>
    <row r="37" spans="2:5" s="54" customFormat="1" ht="18.75" customHeight="1">
      <c r="B37" s="52" t="s">
        <v>34</v>
      </c>
      <c r="C37" s="52" t="s">
        <v>35</v>
      </c>
      <c r="E37" s="53"/>
    </row>
    <row r="38" spans="2:7" s="58" customFormat="1" ht="15.75" customHeight="1">
      <c r="B38" s="52"/>
      <c r="C38" s="55"/>
      <c r="D38" s="56"/>
      <c r="E38" s="57"/>
      <c r="F38" s="56"/>
      <c r="G38" s="56"/>
    </row>
    <row r="39" spans="2:7" s="5" customFormat="1" ht="15.75" customHeight="1">
      <c r="B39" s="52"/>
      <c r="C39" s="3"/>
      <c r="D39" s="36"/>
      <c r="E39" s="37"/>
      <c r="F39" s="36"/>
      <c r="G39" s="36"/>
    </row>
    <row r="40" spans="2:7" s="5" customFormat="1" ht="15.75" customHeight="1">
      <c r="B40" s="51"/>
      <c r="C40" s="3"/>
      <c r="D40" s="36"/>
      <c r="E40" s="37"/>
      <c r="F40" s="36"/>
      <c r="G40" s="36"/>
    </row>
    <row r="41" spans="2:7" s="5" customFormat="1" ht="15" customHeight="1">
      <c r="B41" s="3"/>
      <c r="C41" s="3"/>
      <c r="D41" s="36"/>
      <c r="E41" s="37"/>
      <c r="F41" s="38" t="s">
        <v>27</v>
      </c>
      <c r="G41" s="36"/>
    </row>
    <row r="42" spans="2:7" s="5" customFormat="1" ht="15" customHeight="1">
      <c r="B42" s="3"/>
      <c r="C42" s="3"/>
      <c r="D42" s="36"/>
      <c r="E42" s="37"/>
      <c r="F42" s="4" t="s">
        <v>70</v>
      </c>
      <c r="G42" s="36"/>
    </row>
    <row r="43" spans="2:5" s="5" customFormat="1" ht="15" customHeight="1">
      <c r="B43" s="3"/>
      <c r="C43" s="3"/>
      <c r="E43" s="3"/>
    </row>
    <row r="44" spans="2:6" s="5" customFormat="1" ht="15" customHeight="1">
      <c r="B44" s="39" t="s">
        <v>112</v>
      </c>
      <c r="C44" s="3"/>
      <c r="E44" s="3"/>
      <c r="F44" s="5" t="s">
        <v>40</v>
      </c>
    </row>
    <row r="45" spans="2:5" s="5" customFormat="1" ht="15" customHeight="1">
      <c r="B45" s="3"/>
      <c r="C45" s="3"/>
      <c r="E45" s="3"/>
    </row>
    <row r="46" spans="2:5" s="5" customFormat="1" ht="15" customHeight="1">
      <c r="B46" s="3"/>
      <c r="C46" s="3"/>
      <c r="E46" s="3"/>
    </row>
    <row r="47" spans="2:5" s="5" customFormat="1" ht="15" customHeight="1">
      <c r="B47" s="3"/>
      <c r="C47" s="3"/>
      <c r="E47" s="3"/>
    </row>
    <row r="48" spans="2:5" s="5" customFormat="1" ht="15" customHeight="1">
      <c r="B48" s="3"/>
      <c r="C48" s="3"/>
      <c r="E48" s="3"/>
    </row>
    <row r="49" spans="2:5" s="5" customFormat="1" ht="15" customHeight="1">
      <c r="B49" s="3"/>
      <c r="C49" s="3"/>
      <c r="E49" s="3"/>
    </row>
    <row r="50" spans="2:5" s="5" customFormat="1" ht="15" customHeight="1">
      <c r="B50" s="3"/>
      <c r="C50" s="3"/>
      <c r="E50" s="3"/>
    </row>
    <row r="51" spans="2:5" s="5" customFormat="1" ht="15" customHeight="1">
      <c r="B51" s="3"/>
      <c r="C51" s="3"/>
      <c r="E51" s="3"/>
    </row>
    <row r="52" spans="2:5" s="5" customFormat="1" ht="15" customHeight="1">
      <c r="B52" s="3"/>
      <c r="C52" s="3"/>
      <c r="E52" s="3"/>
    </row>
    <row r="53" spans="2:5" s="5" customFormat="1" ht="15" customHeight="1">
      <c r="B53" s="3"/>
      <c r="C53" s="3"/>
      <c r="E53" s="3"/>
    </row>
    <row r="54" spans="2:5" s="5" customFormat="1" ht="15" customHeight="1">
      <c r="B54" s="3"/>
      <c r="C54" s="3"/>
      <c r="E54" s="3"/>
    </row>
    <row r="55" spans="2:5" s="5" customFormat="1" ht="15" customHeight="1">
      <c r="B55" s="3"/>
      <c r="C55" s="3"/>
      <c r="E55" s="3"/>
    </row>
    <row r="56" spans="2:5" s="5" customFormat="1" ht="15" customHeight="1">
      <c r="B56" s="3"/>
      <c r="C56" s="3"/>
      <c r="E56" s="3"/>
    </row>
    <row r="57" spans="2:5" s="5" customFormat="1" ht="15" customHeight="1">
      <c r="B57" s="3"/>
      <c r="C57" s="3"/>
      <c r="E57" s="3"/>
    </row>
    <row r="58" spans="2:5" s="5" customFormat="1" ht="15" customHeight="1">
      <c r="B58" s="3"/>
      <c r="C58" s="3"/>
      <c r="E58" s="3"/>
    </row>
    <row r="59" spans="2:5" s="5" customFormat="1" ht="15" customHeight="1">
      <c r="B59" s="3"/>
      <c r="C59" s="3"/>
      <c r="E59" s="3"/>
    </row>
    <row r="60" spans="2:5" s="5" customFormat="1" ht="15" customHeight="1">
      <c r="B60" s="3"/>
      <c r="C60" s="3"/>
      <c r="E60" s="3"/>
    </row>
    <row r="61" spans="2:5" s="5" customFormat="1" ht="15" customHeight="1">
      <c r="B61" s="3"/>
      <c r="C61" s="3"/>
      <c r="E61" s="3"/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7" s="5" customFormat="1" ht="15" customHeight="1">
      <c r="B131" s="1"/>
      <c r="C131" s="1"/>
      <c r="D131" s="2"/>
      <c r="E131" s="1"/>
      <c r="F131" s="2"/>
      <c r="G131" s="2"/>
    </row>
    <row r="132" spans="2:7" s="5" customFormat="1" ht="15" customHeight="1">
      <c r="B132" s="1"/>
      <c r="C132" s="1"/>
      <c r="D132" s="2"/>
      <c r="E132" s="1"/>
      <c r="F132" s="2"/>
      <c r="G132" s="2"/>
    </row>
  </sheetData>
  <sheetProtection/>
  <mergeCells count="47">
    <mergeCell ref="E35:G35"/>
    <mergeCell ref="E30:G30"/>
    <mergeCell ref="B31:D31"/>
    <mergeCell ref="E31:G31"/>
    <mergeCell ref="E32:G32"/>
    <mergeCell ref="E33:G33"/>
    <mergeCell ref="E34:G34"/>
    <mergeCell ref="B24:D24"/>
    <mergeCell ref="E24:G24"/>
    <mergeCell ref="B25:D25"/>
    <mergeCell ref="E25:G25"/>
    <mergeCell ref="B27:G27"/>
    <mergeCell ref="B29:D29"/>
    <mergeCell ref="E29:G29"/>
    <mergeCell ref="B20:D20"/>
    <mergeCell ref="E20:G20"/>
    <mergeCell ref="B21:D21"/>
    <mergeCell ref="E21:G21"/>
    <mergeCell ref="B23:D23"/>
    <mergeCell ref="E23:G23"/>
    <mergeCell ref="B19:D19"/>
    <mergeCell ref="E19:G19"/>
    <mergeCell ref="B15:D15"/>
    <mergeCell ref="E15:G15"/>
    <mergeCell ref="B16:D16"/>
    <mergeCell ref="E16:G16"/>
    <mergeCell ref="B18:D18"/>
    <mergeCell ref="E18:G1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:D1"/>
    <mergeCell ref="B3:G3"/>
    <mergeCell ref="B4:G4"/>
    <mergeCell ref="B5:D5"/>
    <mergeCell ref="E5:G5"/>
    <mergeCell ref="B7:D7"/>
    <mergeCell ref="E7:G7"/>
  </mergeCells>
  <printOptions/>
  <pageMargins left="0.61" right="0.19" top="0.22" bottom="0.49" header="0.09" footer="0.49"/>
  <pageSetup horizontalDpi="300" verticalDpi="300" orientation="landscape" paperSize="9" scale="95" r:id="rId3"/>
  <legacyDrawing r:id="rId2"/>
  <oleObjects>
    <oleObject progId="Word.Document.8" shapeId="3431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I149"/>
  <sheetViews>
    <sheetView zoomScalePageLayoutView="0" workbookViewId="0" topLeftCell="A19">
      <selection activeCell="F28" sqref="F28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44.57421875" style="2" customWidth="1"/>
    <col min="5" max="5" width="7.421875" style="1" customWidth="1"/>
    <col min="6" max="6" width="9.8515625" style="2" bestFit="1" customWidth="1"/>
    <col min="7" max="7" width="21.421875" style="2" customWidth="1"/>
    <col min="8" max="16384" width="9.140625" style="2" customWidth="1"/>
  </cols>
  <sheetData>
    <row r="1" spans="2:9" ht="42" customHeight="1">
      <c r="B1" s="81" t="s">
        <v>43</v>
      </c>
      <c r="C1" s="82"/>
      <c r="D1" s="83"/>
      <c r="G1" s="78" t="s">
        <v>44</v>
      </c>
      <c r="I1" s="64"/>
    </row>
    <row r="2" ht="42" customHeight="1">
      <c r="I2" s="64"/>
    </row>
    <row r="3" spans="2:9" ht="28.5" customHeight="1">
      <c r="B3" s="84" t="s">
        <v>103</v>
      </c>
      <c r="C3" s="84"/>
      <c r="D3" s="84"/>
      <c r="E3" s="84"/>
      <c r="F3" s="84"/>
      <c r="G3" s="84"/>
      <c r="I3" s="64"/>
    </row>
    <row r="4" spans="2:7" ht="18" customHeight="1">
      <c r="B4" s="85" t="s">
        <v>102</v>
      </c>
      <c r="C4" s="85"/>
      <c r="D4" s="85"/>
      <c r="E4" s="85"/>
      <c r="F4" s="85"/>
      <c r="G4" s="85"/>
    </row>
    <row r="5" ht="10.5" customHeight="1" thickBot="1"/>
    <row r="6" spans="2:7" s="3" customFormat="1" ht="26.25" customHeight="1">
      <c r="B6" s="114" t="s">
        <v>1</v>
      </c>
      <c r="C6" s="115"/>
      <c r="D6" s="115"/>
      <c r="E6" s="115"/>
      <c r="F6" s="115"/>
      <c r="G6" s="23" t="s">
        <v>2</v>
      </c>
    </row>
    <row r="7" spans="2:7" s="4" customFormat="1" ht="18" customHeight="1">
      <c r="B7" s="40" t="s">
        <v>3</v>
      </c>
      <c r="C7" s="41" t="s">
        <v>0</v>
      </c>
      <c r="D7" s="42"/>
      <c r="E7" s="43"/>
      <c r="F7" s="42"/>
      <c r="G7" s="44"/>
    </row>
    <row r="8" spans="2:7" s="5" customFormat="1" ht="15" customHeight="1">
      <c r="B8" s="24"/>
      <c r="C8" s="6" t="s">
        <v>4</v>
      </c>
      <c r="D8" s="7" t="s">
        <v>46</v>
      </c>
      <c r="E8" s="6">
        <v>12</v>
      </c>
      <c r="F8" s="8">
        <v>25108.32</v>
      </c>
      <c r="G8" s="25">
        <f>E8*F8</f>
        <v>301299.83999999997</v>
      </c>
    </row>
    <row r="9" spans="2:7" s="5" customFormat="1" ht="15" customHeight="1">
      <c r="B9" s="116" t="s">
        <v>5</v>
      </c>
      <c r="C9" s="117"/>
      <c r="D9" s="117"/>
      <c r="E9" s="117"/>
      <c r="F9" s="118"/>
      <c r="G9" s="26">
        <f>SUM(G8)</f>
        <v>301299.83999999997</v>
      </c>
    </row>
    <row r="10" spans="2:7" s="4" customFormat="1" ht="16.5" customHeight="1">
      <c r="B10" s="40" t="s">
        <v>7</v>
      </c>
      <c r="C10" s="41" t="s">
        <v>8</v>
      </c>
      <c r="D10" s="42"/>
      <c r="E10" s="43"/>
      <c r="F10" s="42"/>
      <c r="G10" s="44"/>
    </row>
    <row r="11" spans="2:7" s="5" customFormat="1" ht="15" customHeight="1">
      <c r="B11" s="24"/>
      <c r="C11" s="6"/>
      <c r="D11" s="7" t="s">
        <v>104</v>
      </c>
      <c r="E11" s="6">
        <v>12</v>
      </c>
      <c r="F11" s="8">
        <v>331.66</v>
      </c>
      <c r="G11" s="25">
        <f aca="true" t="shared" si="0" ref="G11:G20">E11*F11</f>
        <v>3979.92</v>
      </c>
    </row>
    <row r="12" spans="2:7" s="5" customFormat="1" ht="15" customHeight="1">
      <c r="B12" s="27"/>
      <c r="C12" s="6"/>
      <c r="D12" s="7" t="s">
        <v>25</v>
      </c>
      <c r="E12" s="6">
        <v>12</v>
      </c>
      <c r="F12" s="8">
        <v>441.66</v>
      </c>
      <c r="G12" s="25">
        <f t="shared" si="0"/>
        <v>5299.92</v>
      </c>
    </row>
    <row r="13" spans="2:7" s="5" customFormat="1" ht="15" customHeight="1">
      <c r="B13" s="24"/>
      <c r="C13" s="6"/>
      <c r="D13" s="7" t="s">
        <v>12</v>
      </c>
      <c r="E13" s="6">
        <v>12</v>
      </c>
      <c r="F13" s="8">
        <v>41.66</v>
      </c>
      <c r="G13" s="25">
        <f t="shared" si="0"/>
        <v>499.91999999999996</v>
      </c>
    </row>
    <row r="14" spans="2:7" s="5" customFormat="1" ht="15" customHeight="1">
      <c r="B14" s="24"/>
      <c r="C14" s="6"/>
      <c r="D14" s="7" t="s">
        <v>29</v>
      </c>
      <c r="E14" s="6">
        <v>12</v>
      </c>
      <c r="F14" s="8">
        <v>216.66</v>
      </c>
      <c r="G14" s="25">
        <f t="shared" si="0"/>
        <v>2599.92</v>
      </c>
    </row>
    <row r="15" spans="2:7" s="5" customFormat="1" ht="15" customHeight="1">
      <c r="B15" s="24"/>
      <c r="C15" s="6"/>
      <c r="D15" s="7" t="s">
        <v>47</v>
      </c>
      <c r="E15" s="6">
        <v>2</v>
      </c>
      <c r="F15" s="8">
        <v>350</v>
      </c>
      <c r="G15" s="25">
        <f t="shared" si="0"/>
        <v>700</v>
      </c>
    </row>
    <row r="16" spans="2:7" s="5" customFormat="1" ht="15" customHeight="1">
      <c r="B16" s="24"/>
      <c r="C16" s="6"/>
      <c r="D16" s="7" t="s">
        <v>48</v>
      </c>
      <c r="E16" s="6">
        <v>1</v>
      </c>
      <c r="F16" s="8">
        <v>3800</v>
      </c>
      <c r="G16" s="25">
        <f t="shared" si="0"/>
        <v>3800</v>
      </c>
    </row>
    <row r="17" spans="2:7" s="5" customFormat="1" ht="15" customHeight="1">
      <c r="B17" s="24"/>
      <c r="C17" s="6"/>
      <c r="D17" s="7" t="s">
        <v>14</v>
      </c>
      <c r="E17" s="6">
        <v>12</v>
      </c>
      <c r="F17" s="8">
        <v>123.33</v>
      </c>
      <c r="G17" s="25">
        <f t="shared" si="0"/>
        <v>1479.96</v>
      </c>
    </row>
    <row r="18" spans="2:7" s="5" customFormat="1" ht="15" customHeight="1">
      <c r="B18" s="24"/>
      <c r="C18" s="6"/>
      <c r="D18" s="7" t="s">
        <v>106</v>
      </c>
      <c r="E18" s="6">
        <v>12</v>
      </c>
      <c r="F18" s="8">
        <v>516.66</v>
      </c>
      <c r="G18" s="25">
        <f t="shared" si="0"/>
        <v>6199.92</v>
      </c>
    </row>
    <row r="19" spans="2:7" s="5" customFormat="1" ht="15" customHeight="1">
      <c r="B19" s="24"/>
      <c r="C19" s="6"/>
      <c r="D19" s="7" t="s">
        <v>105</v>
      </c>
      <c r="E19" s="6">
        <v>12</v>
      </c>
      <c r="F19" s="8">
        <v>216.66</v>
      </c>
      <c r="G19" s="25">
        <f t="shared" si="0"/>
        <v>2599.92</v>
      </c>
    </row>
    <row r="20" spans="2:7" s="5" customFormat="1" ht="15" customHeight="1">
      <c r="B20" s="24"/>
      <c r="C20" s="6"/>
      <c r="D20" s="7" t="s">
        <v>28</v>
      </c>
      <c r="E20" s="6">
        <v>12</v>
      </c>
      <c r="F20" s="8">
        <v>175</v>
      </c>
      <c r="G20" s="25">
        <f t="shared" si="0"/>
        <v>2100</v>
      </c>
    </row>
    <row r="21" spans="2:7" s="5" customFormat="1" ht="15" customHeight="1">
      <c r="B21" s="116" t="s">
        <v>15</v>
      </c>
      <c r="C21" s="117"/>
      <c r="D21" s="117"/>
      <c r="E21" s="117"/>
      <c r="F21" s="118"/>
      <c r="G21" s="28">
        <f>SUM(G11:G20)</f>
        <v>29259.479999999996</v>
      </c>
    </row>
    <row r="22" spans="2:7" s="4" customFormat="1" ht="15" customHeight="1">
      <c r="B22" s="45" t="s">
        <v>16</v>
      </c>
      <c r="C22" s="46" t="s">
        <v>49</v>
      </c>
      <c r="D22" s="47"/>
      <c r="E22" s="48"/>
      <c r="F22" s="47"/>
      <c r="G22" s="49"/>
    </row>
    <row r="23" spans="2:7" s="5" customFormat="1" ht="15" customHeight="1">
      <c r="B23" s="29"/>
      <c r="C23" s="15" t="s">
        <v>54</v>
      </c>
      <c r="D23" s="14"/>
      <c r="E23" s="13"/>
      <c r="F23" s="16"/>
      <c r="G23" s="30"/>
    </row>
    <row r="24" spans="2:7" s="5" customFormat="1" ht="15" customHeight="1">
      <c r="B24" s="31"/>
      <c r="C24" s="9" t="s">
        <v>4</v>
      </c>
      <c r="D24" s="10" t="s">
        <v>50</v>
      </c>
      <c r="E24" s="9">
        <v>1</v>
      </c>
      <c r="F24" s="11">
        <v>25000</v>
      </c>
      <c r="G24" s="25">
        <f>E24*F24</f>
        <v>25000</v>
      </c>
    </row>
    <row r="25" spans="2:9" s="5" customFormat="1" ht="15" customHeight="1">
      <c r="B25" s="31"/>
      <c r="C25" s="9" t="s">
        <v>6</v>
      </c>
      <c r="D25" s="10" t="s">
        <v>51</v>
      </c>
      <c r="E25" s="9">
        <v>1</v>
      </c>
      <c r="F25" s="11">
        <v>34896</v>
      </c>
      <c r="G25" s="25">
        <v>34896</v>
      </c>
      <c r="I25" s="12"/>
    </row>
    <row r="26" spans="2:7" s="5" customFormat="1" ht="15" customHeight="1">
      <c r="B26" s="33"/>
      <c r="C26" s="50" t="s">
        <v>55</v>
      </c>
      <c r="D26" s="19"/>
      <c r="E26" s="18"/>
      <c r="F26" s="59"/>
      <c r="G26" s="25"/>
    </row>
    <row r="27" spans="2:7" s="5" customFormat="1" ht="15" customHeight="1">
      <c r="B27" s="33"/>
      <c r="C27" s="6" t="s">
        <v>9</v>
      </c>
      <c r="D27" s="7" t="s">
        <v>56</v>
      </c>
      <c r="E27" s="6">
        <v>1</v>
      </c>
      <c r="F27" s="8">
        <v>24725</v>
      </c>
      <c r="G27" s="25">
        <f>E27*F27</f>
        <v>24725</v>
      </c>
    </row>
    <row r="28" spans="2:7" s="5" customFormat="1" ht="15" customHeight="1">
      <c r="B28" s="24"/>
      <c r="C28" s="6" t="s">
        <v>10</v>
      </c>
      <c r="D28" s="7" t="s">
        <v>57</v>
      </c>
      <c r="E28" s="6">
        <v>1</v>
      </c>
      <c r="F28" s="8">
        <v>68950.01</v>
      </c>
      <c r="G28" s="25">
        <v>68950.01</v>
      </c>
    </row>
    <row r="29" spans="2:7" s="5" customFormat="1" ht="15" customHeight="1">
      <c r="B29" s="116" t="s">
        <v>31</v>
      </c>
      <c r="C29" s="117"/>
      <c r="D29" s="117"/>
      <c r="E29" s="117"/>
      <c r="F29" s="118"/>
      <c r="G29" s="26">
        <f>SUM(G24:G28)</f>
        <v>153571.01</v>
      </c>
    </row>
    <row r="30" spans="2:7" s="5" customFormat="1" ht="15" customHeight="1">
      <c r="B30" s="40" t="s">
        <v>17</v>
      </c>
      <c r="C30" s="41" t="s">
        <v>18</v>
      </c>
      <c r="D30" s="42"/>
      <c r="E30" s="43"/>
      <c r="F30" s="42"/>
      <c r="G30" s="44"/>
    </row>
    <row r="31" spans="2:7" s="5" customFormat="1" ht="15" customHeight="1">
      <c r="B31" s="29"/>
      <c r="C31" s="15" t="s">
        <v>45</v>
      </c>
      <c r="D31" s="14"/>
      <c r="E31" s="20" t="s">
        <v>22</v>
      </c>
      <c r="F31" s="21" t="s">
        <v>23</v>
      </c>
      <c r="G31" s="30"/>
    </row>
    <row r="32" spans="2:7" s="5" customFormat="1" ht="15" customHeight="1">
      <c r="B32" s="24"/>
      <c r="C32" s="6" t="s">
        <v>4</v>
      </c>
      <c r="D32" s="7" t="s">
        <v>19</v>
      </c>
      <c r="E32" s="6">
        <v>4</v>
      </c>
      <c r="F32" s="8">
        <v>155</v>
      </c>
      <c r="G32" s="25">
        <f>E32*F32</f>
        <v>620</v>
      </c>
    </row>
    <row r="33" spans="2:7" s="5" customFormat="1" ht="15" customHeight="1">
      <c r="B33" s="33"/>
      <c r="C33" s="50" t="s">
        <v>30</v>
      </c>
      <c r="D33" s="19"/>
      <c r="E33" s="18"/>
      <c r="F33" s="67"/>
      <c r="G33" s="25"/>
    </row>
    <row r="34" spans="2:7" s="5" customFormat="1" ht="15" customHeight="1">
      <c r="B34" s="32"/>
      <c r="C34" s="17">
        <v>2</v>
      </c>
      <c r="D34" s="22" t="s">
        <v>19</v>
      </c>
      <c r="E34" s="17">
        <v>2</v>
      </c>
      <c r="F34" s="66">
        <v>620</v>
      </c>
      <c r="G34" s="25">
        <f>E34*F34</f>
        <v>1240</v>
      </c>
    </row>
    <row r="35" spans="2:7" s="5" customFormat="1" ht="15" customHeight="1">
      <c r="B35" s="29"/>
      <c r="C35" s="15" t="s">
        <v>64</v>
      </c>
      <c r="D35" s="14"/>
      <c r="E35" s="13"/>
      <c r="F35" s="65"/>
      <c r="G35" s="30"/>
    </row>
    <row r="36" spans="2:7" s="5" customFormat="1" ht="15" customHeight="1">
      <c r="B36" s="32"/>
      <c r="C36" s="17">
        <v>3</v>
      </c>
      <c r="D36" s="22" t="s">
        <v>19</v>
      </c>
      <c r="E36" s="17">
        <v>2</v>
      </c>
      <c r="F36" s="66">
        <v>0</v>
      </c>
      <c r="G36" s="34">
        <f>E36*F36</f>
        <v>0</v>
      </c>
    </row>
    <row r="37" spans="2:7" s="5" customFormat="1" ht="15" customHeight="1">
      <c r="B37" s="116" t="s">
        <v>20</v>
      </c>
      <c r="C37" s="117"/>
      <c r="D37" s="117"/>
      <c r="E37" s="117"/>
      <c r="F37" s="118"/>
      <c r="G37" s="26">
        <f>SUM(G32:G36)</f>
        <v>1860</v>
      </c>
    </row>
    <row r="38" spans="2:7" s="5" customFormat="1" ht="27" customHeight="1" thickBot="1">
      <c r="B38" s="119" t="s">
        <v>68</v>
      </c>
      <c r="C38" s="120"/>
      <c r="D38" s="120"/>
      <c r="E38" s="120"/>
      <c r="F38" s="120"/>
      <c r="G38" s="35">
        <f>G9+G21+G29+G37</f>
        <v>485990.32999999996</v>
      </c>
    </row>
    <row r="39" spans="2:7" s="5" customFormat="1" ht="9" customHeight="1">
      <c r="B39" s="3"/>
      <c r="C39" s="3"/>
      <c r="E39" s="3"/>
      <c r="F39" s="12"/>
      <c r="G39" s="12"/>
    </row>
    <row r="40" spans="2:9" s="5" customFormat="1" ht="19.5" customHeight="1">
      <c r="B40" s="105" t="s">
        <v>24</v>
      </c>
      <c r="C40" s="105"/>
      <c r="D40" s="105"/>
      <c r="E40" s="105"/>
      <c r="F40" s="105"/>
      <c r="G40" s="105"/>
      <c r="I40" s="12"/>
    </row>
    <row r="41" spans="2:5" s="5" customFormat="1" ht="15" customHeight="1" thickBot="1">
      <c r="B41" s="3"/>
      <c r="C41" s="3"/>
      <c r="D41" s="4"/>
      <c r="E41" s="3"/>
    </row>
    <row r="42" spans="2:7" s="5" customFormat="1" ht="15" customHeight="1">
      <c r="B42" s="121" t="s">
        <v>21</v>
      </c>
      <c r="C42" s="122"/>
      <c r="D42" s="122"/>
      <c r="E42" s="122"/>
      <c r="F42" s="122"/>
      <c r="G42" s="60" t="s">
        <v>2</v>
      </c>
    </row>
    <row r="43" spans="2:7" s="5" customFormat="1" ht="15" customHeight="1">
      <c r="B43" s="29"/>
      <c r="C43" s="13">
        <v>1</v>
      </c>
      <c r="D43" s="14" t="s">
        <v>110</v>
      </c>
      <c r="E43" s="123"/>
      <c r="F43" s="124"/>
      <c r="G43" s="61">
        <v>6000</v>
      </c>
    </row>
    <row r="44" spans="2:7" s="5" customFormat="1" ht="15" customHeight="1">
      <c r="B44" s="29"/>
      <c r="C44" s="13">
        <v>2</v>
      </c>
      <c r="D44" s="91" t="s">
        <v>61</v>
      </c>
      <c r="E44" s="91"/>
      <c r="F44" s="92"/>
      <c r="G44" s="61">
        <v>1200</v>
      </c>
    </row>
    <row r="45" spans="2:7" s="5" customFormat="1" ht="15" customHeight="1">
      <c r="B45" s="29"/>
      <c r="C45" s="13">
        <v>3</v>
      </c>
      <c r="D45" s="76" t="s">
        <v>58</v>
      </c>
      <c r="E45" s="76"/>
      <c r="F45" s="77"/>
      <c r="G45" s="61">
        <v>22000</v>
      </c>
    </row>
    <row r="46" spans="2:7" s="5" customFormat="1" ht="15" customHeight="1">
      <c r="B46" s="29"/>
      <c r="C46" s="13">
        <v>4</v>
      </c>
      <c r="D46" s="76" t="s">
        <v>59</v>
      </c>
      <c r="E46" s="76"/>
      <c r="F46" s="77"/>
      <c r="G46" s="80">
        <v>459405.84</v>
      </c>
    </row>
    <row r="47" spans="2:7" s="5" customFormat="1" ht="15" customHeight="1">
      <c r="B47" s="29"/>
      <c r="C47" s="13">
        <v>5</v>
      </c>
      <c r="D47" s="76" t="s">
        <v>60</v>
      </c>
      <c r="E47" s="76"/>
      <c r="F47" s="77"/>
      <c r="G47" s="61">
        <v>15000</v>
      </c>
    </row>
    <row r="48" spans="2:7" s="5" customFormat="1" ht="15" customHeight="1">
      <c r="B48" s="29"/>
      <c r="C48" s="13">
        <v>6</v>
      </c>
      <c r="D48" s="14" t="s">
        <v>26</v>
      </c>
      <c r="E48" s="127"/>
      <c r="F48" s="128"/>
      <c r="G48" s="62">
        <v>2500</v>
      </c>
    </row>
    <row r="49" spans="2:7" s="5" customFormat="1" ht="15" customHeight="1" thickBot="1">
      <c r="B49" s="125" t="s">
        <v>69</v>
      </c>
      <c r="C49" s="126"/>
      <c r="D49" s="126"/>
      <c r="E49" s="126"/>
      <c r="F49" s="126"/>
      <c r="G49" s="63">
        <f>SUM(G43:G48)</f>
        <v>506105.84</v>
      </c>
    </row>
    <row r="50" spans="2:5" s="5" customFormat="1" ht="18.75" customHeight="1">
      <c r="B50" s="3"/>
      <c r="C50" s="3"/>
      <c r="E50" s="3"/>
    </row>
    <row r="51" spans="2:9" s="5" customFormat="1" ht="19.5" customHeight="1" thickBot="1">
      <c r="B51" s="105" t="s">
        <v>36</v>
      </c>
      <c r="C51" s="105"/>
      <c r="D51" s="105"/>
      <c r="E51" s="105"/>
      <c r="F51" s="105"/>
      <c r="G51" s="105"/>
      <c r="I51" s="12"/>
    </row>
    <row r="52" spans="2:7" s="5" customFormat="1" ht="15" customHeight="1">
      <c r="B52" s="121"/>
      <c r="C52" s="122"/>
      <c r="D52" s="122"/>
      <c r="E52" s="122"/>
      <c r="F52" s="122"/>
      <c r="G52" s="60"/>
    </row>
    <row r="53" spans="2:7" s="5" customFormat="1" ht="15" customHeight="1">
      <c r="B53" s="90" t="s">
        <v>62</v>
      </c>
      <c r="C53" s="91"/>
      <c r="D53" s="91"/>
      <c r="E53" s="91"/>
      <c r="F53" s="92"/>
      <c r="G53" s="61">
        <v>0</v>
      </c>
    </row>
    <row r="54" spans="2:7" s="5" customFormat="1" ht="15" customHeight="1" thickBot="1">
      <c r="B54" s="125" t="s">
        <v>37</v>
      </c>
      <c r="C54" s="126"/>
      <c r="D54" s="126"/>
      <c r="E54" s="126"/>
      <c r="F54" s="126"/>
      <c r="G54" s="63">
        <f>SUM(G52:G53)</f>
        <v>0</v>
      </c>
    </row>
    <row r="55" spans="2:7" s="5" customFormat="1" ht="15" customHeight="1">
      <c r="B55" s="68"/>
      <c r="C55" s="68"/>
      <c r="D55" s="69"/>
      <c r="E55" s="69"/>
      <c r="F55" s="69"/>
      <c r="G55" s="70"/>
    </row>
    <row r="56" spans="2:5" s="54" customFormat="1" ht="18.75" customHeight="1">
      <c r="B56" s="52" t="s">
        <v>34</v>
      </c>
      <c r="C56" s="52" t="s">
        <v>35</v>
      </c>
      <c r="E56" s="53"/>
    </row>
    <row r="57" spans="2:7" s="5" customFormat="1" ht="15.75" customHeight="1">
      <c r="B57" s="51"/>
      <c r="C57" s="3"/>
      <c r="D57" s="36"/>
      <c r="E57" s="37"/>
      <c r="F57" s="36"/>
      <c r="G57" s="36"/>
    </row>
    <row r="58" spans="2:7" s="5" customFormat="1" ht="15" customHeight="1">
      <c r="B58" s="3"/>
      <c r="C58" s="3"/>
      <c r="D58" s="36"/>
      <c r="E58" s="37"/>
      <c r="F58" s="38" t="s">
        <v>27</v>
      </c>
      <c r="G58" s="36"/>
    </row>
    <row r="59" spans="2:7" s="5" customFormat="1" ht="15" customHeight="1">
      <c r="B59" s="3"/>
      <c r="C59" s="3"/>
      <c r="D59" s="36"/>
      <c r="E59" s="37"/>
      <c r="F59" s="4" t="s">
        <v>70</v>
      </c>
      <c r="G59" s="36"/>
    </row>
    <row r="60" spans="2:5" s="5" customFormat="1" ht="15" customHeight="1">
      <c r="B60" s="3"/>
      <c r="C60" s="3"/>
      <c r="E60" s="3"/>
    </row>
    <row r="61" spans="2:6" s="5" customFormat="1" ht="15" customHeight="1">
      <c r="B61" s="39" t="s">
        <v>63</v>
      </c>
      <c r="C61" s="3"/>
      <c r="E61" s="3"/>
      <c r="F61" s="5" t="s">
        <v>40</v>
      </c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5" s="5" customFormat="1" ht="15" customHeight="1">
      <c r="B134" s="3"/>
      <c r="C134" s="3"/>
      <c r="E134" s="3"/>
    </row>
    <row r="135" spans="2:5" s="5" customFormat="1" ht="15" customHeight="1">
      <c r="B135" s="3"/>
      <c r="C135" s="3"/>
      <c r="E135" s="3"/>
    </row>
    <row r="136" spans="2:5" s="5" customFormat="1" ht="15" customHeight="1">
      <c r="B136" s="3"/>
      <c r="C136" s="3"/>
      <c r="E136" s="3"/>
    </row>
    <row r="137" spans="2:5" s="5" customFormat="1" ht="15" customHeight="1">
      <c r="B137" s="3"/>
      <c r="C137" s="3"/>
      <c r="E137" s="3"/>
    </row>
    <row r="138" spans="2:5" s="5" customFormat="1" ht="15" customHeight="1">
      <c r="B138" s="3"/>
      <c r="C138" s="3"/>
      <c r="E138" s="3"/>
    </row>
    <row r="139" spans="2:5" s="5" customFormat="1" ht="15" customHeight="1">
      <c r="B139" s="3"/>
      <c r="C139" s="3"/>
      <c r="E139" s="3"/>
    </row>
    <row r="140" spans="2:5" s="5" customFormat="1" ht="15" customHeight="1">
      <c r="B140" s="3"/>
      <c r="C140" s="3"/>
      <c r="E140" s="3"/>
    </row>
    <row r="141" spans="2:5" s="5" customFormat="1" ht="15" customHeight="1">
      <c r="B141" s="3"/>
      <c r="C141" s="3"/>
      <c r="E141" s="3"/>
    </row>
    <row r="142" spans="2:5" s="5" customFormat="1" ht="15" customHeight="1">
      <c r="B142" s="3"/>
      <c r="C142" s="3"/>
      <c r="E142" s="3"/>
    </row>
    <row r="143" spans="2:5" s="5" customFormat="1" ht="15" customHeight="1">
      <c r="B143" s="3"/>
      <c r="C143" s="3"/>
      <c r="E143" s="3"/>
    </row>
    <row r="144" spans="2:5" s="5" customFormat="1" ht="15" customHeight="1">
      <c r="B144" s="3"/>
      <c r="C144" s="3"/>
      <c r="E144" s="3"/>
    </row>
    <row r="145" spans="2:5" s="5" customFormat="1" ht="15" customHeight="1">
      <c r="B145" s="3"/>
      <c r="C145" s="3"/>
      <c r="E145" s="3"/>
    </row>
    <row r="146" spans="2:5" s="5" customFormat="1" ht="15" customHeight="1">
      <c r="B146" s="3"/>
      <c r="C146" s="3"/>
      <c r="E146" s="3"/>
    </row>
    <row r="147" spans="2:5" s="5" customFormat="1" ht="15" customHeight="1">
      <c r="B147" s="3"/>
      <c r="C147" s="3"/>
      <c r="E147" s="3"/>
    </row>
    <row r="148" spans="2:7" s="5" customFormat="1" ht="15" customHeight="1">
      <c r="B148" s="1"/>
      <c r="C148" s="1"/>
      <c r="D148" s="2"/>
      <c r="E148" s="1"/>
      <c r="F148" s="2"/>
      <c r="G148" s="2"/>
    </row>
    <row r="149" spans="2:7" s="5" customFormat="1" ht="15" customHeight="1">
      <c r="B149" s="1"/>
      <c r="C149" s="1"/>
      <c r="D149" s="2"/>
      <c r="E149" s="1"/>
      <c r="F149" s="2"/>
      <c r="G149" s="2"/>
    </row>
  </sheetData>
  <sheetProtection/>
  <mergeCells count="19">
    <mergeCell ref="B54:F54"/>
    <mergeCell ref="D44:F44"/>
    <mergeCell ref="E48:F48"/>
    <mergeCell ref="B49:F49"/>
    <mergeCell ref="B51:G51"/>
    <mergeCell ref="B52:F52"/>
    <mergeCell ref="B53:F53"/>
    <mergeCell ref="B29:F29"/>
    <mergeCell ref="B37:F37"/>
    <mergeCell ref="B38:F38"/>
    <mergeCell ref="B40:G40"/>
    <mergeCell ref="B42:F42"/>
    <mergeCell ref="E43:F43"/>
    <mergeCell ref="B1:D1"/>
    <mergeCell ref="B3:G3"/>
    <mergeCell ref="B4:G4"/>
    <mergeCell ref="B6:F6"/>
    <mergeCell ref="B9:F9"/>
    <mergeCell ref="B21:F21"/>
  </mergeCells>
  <printOptions/>
  <pageMargins left="0.37" right="0.21" top="0.21" bottom="0.21" header="0.3" footer="0.21"/>
  <pageSetup horizontalDpi="600" verticalDpi="600" orientation="portrait" paperSize="9" r:id="rId3"/>
  <legacyDrawing r:id="rId2"/>
  <oleObjects>
    <oleObject progId="Word.Document.8" shapeId="3408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149"/>
  <sheetViews>
    <sheetView zoomScalePageLayoutView="0" workbookViewId="0" topLeftCell="A19">
      <selection activeCell="F8" sqref="F8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44.57421875" style="2" customWidth="1"/>
    <col min="5" max="5" width="7.421875" style="1" customWidth="1"/>
    <col min="6" max="6" width="9.8515625" style="2" bestFit="1" customWidth="1"/>
    <col min="7" max="7" width="21.421875" style="2" customWidth="1"/>
    <col min="8" max="16384" width="9.140625" style="2" customWidth="1"/>
  </cols>
  <sheetData>
    <row r="1" spans="2:9" ht="42" customHeight="1">
      <c r="B1" s="81" t="s">
        <v>43</v>
      </c>
      <c r="C1" s="82"/>
      <c r="D1" s="83"/>
      <c r="G1" s="78" t="s">
        <v>44</v>
      </c>
      <c r="I1" s="64"/>
    </row>
    <row r="2" ht="42" customHeight="1">
      <c r="I2" s="64"/>
    </row>
    <row r="3" spans="2:9" ht="28.5" customHeight="1">
      <c r="B3" s="84" t="s">
        <v>41</v>
      </c>
      <c r="C3" s="84"/>
      <c r="D3" s="84"/>
      <c r="E3" s="84"/>
      <c r="F3" s="84"/>
      <c r="G3" s="84"/>
      <c r="I3" s="64"/>
    </row>
    <row r="4" spans="2:7" ht="18" customHeight="1">
      <c r="B4" s="85" t="s">
        <v>32</v>
      </c>
      <c r="C4" s="85"/>
      <c r="D4" s="85"/>
      <c r="E4" s="85"/>
      <c r="F4" s="85"/>
      <c r="G4" s="85"/>
    </row>
    <row r="5" ht="10.5" customHeight="1" thickBot="1"/>
    <row r="6" spans="2:7" s="3" customFormat="1" ht="26.25" customHeight="1">
      <c r="B6" s="114" t="s">
        <v>1</v>
      </c>
      <c r="C6" s="115"/>
      <c r="D6" s="115"/>
      <c r="E6" s="115"/>
      <c r="F6" s="115"/>
      <c r="G6" s="23" t="s">
        <v>2</v>
      </c>
    </row>
    <row r="7" spans="2:7" s="4" customFormat="1" ht="18" customHeight="1">
      <c r="B7" s="40" t="s">
        <v>3</v>
      </c>
      <c r="C7" s="41" t="s">
        <v>0</v>
      </c>
      <c r="D7" s="42"/>
      <c r="E7" s="43"/>
      <c r="F7" s="42"/>
      <c r="G7" s="44"/>
    </row>
    <row r="8" spans="2:7" s="5" customFormat="1" ht="15" customHeight="1">
      <c r="B8" s="24"/>
      <c r="C8" s="6" t="s">
        <v>4</v>
      </c>
      <c r="D8" s="7" t="s">
        <v>46</v>
      </c>
      <c r="E8" s="6">
        <v>12</v>
      </c>
      <c r="F8" s="8">
        <v>25108.32</v>
      </c>
      <c r="G8" s="25">
        <f>E8*F8</f>
        <v>301299.83999999997</v>
      </c>
    </row>
    <row r="9" spans="2:7" s="5" customFormat="1" ht="15" customHeight="1">
      <c r="B9" s="116" t="s">
        <v>5</v>
      </c>
      <c r="C9" s="117"/>
      <c r="D9" s="117"/>
      <c r="E9" s="117"/>
      <c r="F9" s="118"/>
      <c r="G9" s="26">
        <f>SUM(G8)</f>
        <v>301299.83999999997</v>
      </c>
    </row>
    <row r="10" spans="2:7" s="4" customFormat="1" ht="16.5" customHeight="1">
      <c r="B10" s="40" t="s">
        <v>7</v>
      </c>
      <c r="C10" s="41" t="s">
        <v>8</v>
      </c>
      <c r="D10" s="42"/>
      <c r="E10" s="43"/>
      <c r="F10" s="42"/>
      <c r="G10" s="44"/>
    </row>
    <row r="11" spans="2:7" s="5" customFormat="1" ht="15" customHeight="1">
      <c r="B11" s="24"/>
      <c r="C11" s="6"/>
      <c r="D11" s="7" t="s">
        <v>33</v>
      </c>
      <c r="E11" s="6">
        <v>12</v>
      </c>
      <c r="F11" s="8">
        <v>415</v>
      </c>
      <c r="G11" s="25">
        <f aca="true" t="shared" si="0" ref="G11:G18">E11*F11</f>
        <v>4980</v>
      </c>
    </row>
    <row r="12" spans="2:7" s="5" customFormat="1" ht="15" customHeight="1">
      <c r="B12" s="27"/>
      <c r="C12" s="6"/>
      <c r="D12" s="7" t="s">
        <v>25</v>
      </c>
      <c r="E12" s="6">
        <v>12</v>
      </c>
      <c r="F12" s="8">
        <v>620</v>
      </c>
      <c r="G12" s="25">
        <f t="shared" si="0"/>
        <v>7440</v>
      </c>
    </row>
    <row r="13" spans="2:7" s="5" customFormat="1" ht="15" customHeight="1">
      <c r="B13" s="24"/>
      <c r="C13" s="6"/>
      <c r="D13" s="7" t="s">
        <v>12</v>
      </c>
      <c r="E13" s="6">
        <v>12</v>
      </c>
      <c r="F13" s="8">
        <v>150</v>
      </c>
      <c r="G13" s="25">
        <f t="shared" si="0"/>
        <v>1800</v>
      </c>
    </row>
    <row r="14" spans="2:7" s="5" customFormat="1" ht="15" customHeight="1">
      <c r="B14" s="24"/>
      <c r="C14" s="6"/>
      <c r="D14" s="7" t="s">
        <v>29</v>
      </c>
      <c r="E14" s="6">
        <v>12</v>
      </c>
      <c r="F14" s="8">
        <v>200</v>
      </c>
      <c r="G14" s="25">
        <f t="shared" si="0"/>
        <v>2400</v>
      </c>
    </row>
    <row r="15" spans="2:7" s="5" customFormat="1" ht="15" customHeight="1">
      <c r="B15" s="24"/>
      <c r="C15" s="6"/>
      <c r="D15" s="7" t="s">
        <v>47</v>
      </c>
      <c r="E15" s="6">
        <v>3</v>
      </c>
      <c r="F15" s="8">
        <v>430</v>
      </c>
      <c r="G15" s="25">
        <f t="shared" si="0"/>
        <v>1290</v>
      </c>
    </row>
    <row r="16" spans="2:7" s="5" customFormat="1" ht="15" customHeight="1">
      <c r="B16" s="24"/>
      <c r="C16" s="6"/>
      <c r="D16" s="7" t="s">
        <v>48</v>
      </c>
      <c r="E16" s="6">
        <v>1</v>
      </c>
      <c r="F16" s="8">
        <v>3600</v>
      </c>
      <c r="G16" s="25">
        <f t="shared" si="0"/>
        <v>3600</v>
      </c>
    </row>
    <row r="17" spans="2:7" s="5" customFormat="1" ht="15" customHeight="1">
      <c r="B17" s="24"/>
      <c r="C17" s="6"/>
      <c r="D17" s="7" t="s">
        <v>14</v>
      </c>
      <c r="E17" s="6">
        <v>12</v>
      </c>
      <c r="F17" s="8">
        <v>210</v>
      </c>
      <c r="G17" s="25">
        <f t="shared" si="0"/>
        <v>2520</v>
      </c>
    </row>
    <row r="18" spans="2:7" s="5" customFormat="1" ht="15" customHeight="1">
      <c r="B18" s="24"/>
      <c r="C18" s="6"/>
      <c r="D18" s="7" t="s">
        <v>28</v>
      </c>
      <c r="E18" s="6">
        <v>12</v>
      </c>
      <c r="F18" s="8">
        <v>150</v>
      </c>
      <c r="G18" s="25">
        <f t="shared" si="0"/>
        <v>1800</v>
      </c>
    </row>
    <row r="19" spans="2:7" s="5" customFormat="1" ht="15" customHeight="1">
      <c r="B19" s="116" t="s">
        <v>15</v>
      </c>
      <c r="C19" s="117"/>
      <c r="D19" s="117"/>
      <c r="E19" s="117"/>
      <c r="F19" s="118"/>
      <c r="G19" s="28">
        <f>SUM(G11:G18)</f>
        <v>25830</v>
      </c>
    </row>
    <row r="20" spans="2:7" s="4" customFormat="1" ht="15" customHeight="1">
      <c r="B20" s="45" t="s">
        <v>16</v>
      </c>
      <c r="C20" s="46" t="s">
        <v>49</v>
      </c>
      <c r="D20" s="47"/>
      <c r="E20" s="48"/>
      <c r="F20" s="47"/>
      <c r="G20" s="49"/>
    </row>
    <row r="21" spans="2:7" s="5" customFormat="1" ht="15" customHeight="1">
      <c r="B21" s="29"/>
      <c r="C21" s="15" t="s">
        <v>54</v>
      </c>
      <c r="D21" s="14"/>
      <c r="E21" s="13"/>
      <c r="F21" s="16"/>
      <c r="G21" s="30"/>
    </row>
    <row r="22" spans="2:7" s="5" customFormat="1" ht="15" customHeight="1">
      <c r="B22" s="31"/>
      <c r="C22" s="9" t="s">
        <v>4</v>
      </c>
      <c r="D22" s="10" t="s">
        <v>50</v>
      </c>
      <c r="E22" s="9">
        <v>1</v>
      </c>
      <c r="F22" s="11">
        <v>25000</v>
      </c>
      <c r="G22" s="25">
        <f>E22*F22</f>
        <v>25000</v>
      </c>
    </row>
    <row r="23" spans="2:9" s="5" customFormat="1" ht="15" customHeight="1">
      <c r="B23" s="31"/>
      <c r="C23" s="9" t="s">
        <v>6</v>
      </c>
      <c r="D23" s="10" t="s">
        <v>53</v>
      </c>
      <c r="E23" s="9">
        <v>1</v>
      </c>
      <c r="F23" s="11">
        <v>22500</v>
      </c>
      <c r="G23" s="25">
        <v>22500</v>
      </c>
      <c r="I23" s="12"/>
    </row>
    <row r="24" spans="2:7" s="5" customFormat="1" ht="15" customHeight="1">
      <c r="B24" s="24"/>
      <c r="C24" s="6" t="s">
        <v>9</v>
      </c>
      <c r="D24" s="7" t="s">
        <v>52</v>
      </c>
      <c r="E24" s="6">
        <v>1</v>
      </c>
      <c r="F24" s="8">
        <v>23980.02</v>
      </c>
      <c r="G24" s="25">
        <f>E24*F24</f>
        <v>23980.02</v>
      </c>
    </row>
    <row r="25" spans="2:7" s="5" customFormat="1" ht="15" customHeight="1">
      <c r="B25" s="33"/>
      <c r="C25" s="50" t="s">
        <v>55</v>
      </c>
      <c r="D25" s="19"/>
      <c r="E25" s="18"/>
      <c r="F25" s="59"/>
      <c r="G25" s="25"/>
    </row>
    <row r="26" spans="2:7" s="5" customFormat="1" ht="15" customHeight="1">
      <c r="B26" s="33"/>
      <c r="C26" s="6" t="s">
        <v>10</v>
      </c>
      <c r="D26" s="7" t="s">
        <v>51</v>
      </c>
      <c r="E26" s="6">
        <v>1</v>
      </c>
      <c r="F26" s="8">
        <v>34940</v>
      </c>
      <c r="G26" s="25">
        <f>E26*F26</f>
        <v>34940</v>
      </c>
    </row>
    <row r="27" spans="2:7" s="5" customFormat="1" ht="15" customHeight="1">
      <c r="B27" s="33"/>
      <c r="C27" s="6" t="s">
        <v>11</v>
      </c>
      <c r="D27" s="7" t="s">
        <v>56</v>
      </c>
      <c r="E27" s="6">
        <v>1</v>
      </c>
      <c r="F27" s="8">
        <v>43000</v>
      </c>
      <c r="G27" s="25">
        <f>E27*F27</f>
        <v>43000</v>
      </c>
    </row>
    <row r="28" spans="2:7" s="5" customFormat="1" ht="15" customHeight="1">
      <c r="B28" s="24"/>
      <c r="C28" s="6" t="s">
        <v>13</v>
      </c>
      <c r="D28" s="7" t="s">
        <v>57</v>
      </c>
      <c r="E28" s="6">
        <v>1</v>
      </c>
      <c r="F28" s="8">
        <v>120000</v>
      </c>
      <c r="G28" s="25">
        <v>0</v>
      </c>
    </row>
    <row r="29" spans="2:7" s="5" customFormat="1" ht="15" customHeight="1">
      <c r="B29" s="116" t="s">
        <v>31</v>
      </c>
      <c r="C29" s="117"/>
      <c r="D29" s="117"/>
      <c r="E29" s="117"/>
      <c r="F29" s="118"/>
      <c r="G29" s="26">
        <f>SUM(G22:G28)</f>
        <v>149420.02000000002</v>
      </c>
    </row>
    <row r="30" spans="2:7" s="5" customFormat="1" ht="15" customHeight="1">
      <c r="B30" s="40" t="s">
        <v>17</v>
      </c>
      <c r="C30" s="41" t="s">
        <v>18</v>
      </c>
      <c r="D30" s="42"/>
      <c r="E30" s="43"/>
      <c r="F30" s="42"/>
      <c r="G30" s="44"/>
    </row>
    <row r="31" spans="2:7" s="5" customFormat="1" ht="15" customHeight="1">
      <c r="B31" s="29"/>
      <c r="C31" s="15" t="s">
        <v>45</v>
      </c>
      <c r="D31" s="14"/>
      <c r="E31" s="20" t="s">
        <v>22</v>
      </c>
      <c r="F31" s="21" t="s">
        <v>23</v>
      </c>
      <c r="G31" s="30"/>
    </row>
    <row r="32" spans="2:7" s="5" customFormat="1" ht="15" customHeight="1">
      <c r="B32" s="24"/>
      <c r="C32" s="6" t="s">
        <v>4</v>
      </c>
      <c r="D32" s="7" t="s">
        <v>19</v>
      </c>
      <c r="E32" s="6">
        <v>4</v>
      </c>
      <c r="F32" s="8">
        <v>155</v>
      </c>
      <c r="G32" s="25">
        <f>E32*F32</f>
        <v>620</v>
      </c>
    </row>
    <row r="33" spans="2:7" s="5" customFormat="1" ht="15" customHeight="1">
      <c r="B33" s="33"/>
      <c r="C33" s="50" t="s">
        <v>30</v>
      </c>
      <c r="D33" s="19"/>
      <c r="E33" s="18"/>
      <c r="F33" s="67"/>
      <c r="G33" s="25"/>
    </row>
    <row r="34" spans="2:7" s="5" customFormat="1" ht="15" customHeight="1">
      <c r="B34" s="32"/>
      <c r="C34" s="17">
        <v>2</v>
      </c>
      <c r="D34" s="22" t="s">
        <v>19</v>
      </c>
      <c r="E34" s="17">
        <v>2</v>
      </c>
      <c r="F34" s="66">
        <v>620</v>
      </c>
      <c r="G34" s="25">
        <f>E34*F34</f>
        <v>1240</v>
      </c>
    </row>
    <row r="35" spans="2:7" s="5" customFormat="1" ht="15" customHeight="1">
      <c r="B35" s="29"/>
      <c r="C35" s="15" t="s">
        <v>64</v>
      </c>
      <c r="D35" s="14"/>
      <c r="E35" s="13"/>
      <c r="F35" s="65"/>
      <c r="G35" s="30"/>
    </row>
    <row r="36" spans="2:7" s="5" customFormat="1" ht="15" customHeight="1">
      <c r="B36" s="32"/>
      <c r="C36" s="17">
        <v>3</v>
      </c>
      <c r="D36" s="22" t="s">
        <v>19</v>
      </c>
      <c r="E36" s="17">
        <v>2</v>
      </c>
      <c r="F36" s="66">
        <v>0</v>
      </c>
      <c r="G36" s="34">
        <f>E36*F36</f>
        <v>0</v>
      </c>
    </row>
    <row r="37" spans="2:7" s="5" customFormat="1" ht="15" customHeight="1">
      <c r="B37" s="116" t="s">
        <v>20</v>
      </c>
      <c r="C37" s="117"/>
      <c r="D37" s="117"/>
      <c r="E37" s="117"/>
      <c r="F37" s="118"/>
      <c r="G37" s="26">
        <f>SUM(G32:G36)</f>
        <v>1860</v>
      </c>
    </row>
    <row r="38" spans="2:7" s="5" customFormat="1" ht="27" customHeight="1" thickBot="1">
      <c r="B38" s="119" t="s">
        <v>68</v>
      </c>
      <c r="C38" s="120"/>
      <c r="D38" s="120"/>
      <c r="E38" s="120"/>
      <c r="F38" s="120"/>
      <c r="G38" s="35">
        <f>G9+G19+G29+G37</f>
        <v>478409.86</v>
      </c>
    </row>
    <row r="39" spans="2:7" s="5" customFormat="1" ht="9" customHeight="1">
      <c r="B39" s="3"/>
      <c r="C39" s="3"/>
      <c r="E39" s="3"/>
      <c r="F39" s="12"/>
      <c r="G39" s="12"/>
    </row>
    <row r="40" spans="2:9" s="5" customFormat="1" ht="19.5" customHeight="1">
      <c r="B40" s="105" t="s">
        <v>24</v>
      </c>
      <c r="C40" s="105"/>
      <c r="D40" s="105"/>
      <c r="E40" s="105"/>
      <c r="F40" s="105"/>
      <c r="G40" s="105"/>
      <c r="I40" s="12"/>
    </row>
    <row r="41" spans="2:5" s="5" customFormat="1" ht="15" customHeight="1" thickBot="1">
      <c r="B41" s="3"/>
      <c r="C41" s="3"/>
      <c r="D41" s="4"/>
      <c r="E41" s="3"/>
    </row>
    <row r="42" spans="2:7" s="5" customFormat="1" ht="15" customHeight="1">
      <c r="B42" s="121" t="s">
        <v>21</v>
      </c>
      <c r="C42" s="122"/>
      <c r="D42" s="122"/>
      <c r="E42" s="122"/>
      <c r="F42" s="122"/>
      <c r="G42" s="60" t="s">
        <v>2</v>
      </c>
    </row>
    <row r="43" spans="2:7" s="5" customFormat="1" ht="15" customHeight="1">
      <c r="B43" s="29"/>
      <c r="C43" s="13">
        <v>1</v>
      </c>
      <c r="D43" s="14" t="s">
        <v>38</v>
      </c>
      <c r="E43" s="123"/>
      <c r="F43" s="124"/>
      <c r="G43" s="61">
        <v>6000</v>
      </c>
    </row>
    <row r="44" spans="2:7" s="5" customFormat="1" ht="15" customHeight="1">
      <c r="B44" s="29"/>
      <c r="C44" s="13">
        <v>2</v>
      </c>
      <c r="D44" s="91" t="s">
        <v>61</v>
      </c>
      <c r="E44" s="91"/>
      <c r="F44" s="92"/>
      <c r="G44" s="61">
        <v>13500</v>
      </c>
    </row>
    <row r="45" spans="2:7" s="5" customFormat="1" ht="15" customHeight="1">
      <c r="B45" s="29"/>
      <c r="C45" s="13">
        <v>3</v>
      </c>
      <c r="D45" s="76" t="s">
        <v>58</v>
      </c>
      <c r="E45" s="76"/>
      <c r="F45" s="77"/>
      <c r="G45" s="61">
        <v>43000</v>
      </c>
    </row>
    <row r="46" spans="2:7" s="5" customFormat="1" ht="15" customHeight="1">
      <c r="B46" s="29"/>
      <c r="C46" s="13">
        <v>4</v>
      </c>
      <c r="D46" s="76" t="s">
        <v>59</v>
      </c>
      <c r="E46" s="76"/>
      <c r="F46" s="77"/>
      <c r="G46" s="61">
        <v>421740</v>
      </c>
    </row>
    <row r="47" spans="2:7" s="5" customFormat="1" ht="15" customHeight="1">
      <c r="B47" s="29"/>
      <c r="C47" s="13">
        <v>5</v>
      </c>
      <c r="D47" s="76" t="s">
        <v>60</v>
      </c>
      <c r="E47" s="76"/>
      <c r="F47" s="77"/>
      <c r="G47" s="61">
        <v>15000</v>
      </c>
    </row>
    <row r="48" spans="2:7" s="5" customFormat="1" ht="15" customHeight="1">
      <c r="B48" s="29"/>
      <c r="C48" s="13">
        <v>6</v>
      </c>
      <c r="D48" s="14" t="s">
        <v>26</v>
      </c>
      <c r="E48" s="127"/>
      <c r="F48" s="128"/>
      <c r="G48" s="62">
        <v>2500</v>
      </c>
    </row>
    <row r="49" spans="2:7" s="5" customFormat="1" ht="15" customHeight="1" thickBot="1">
      <c r="B49" s="125" t="s">
        <v>69</v>
      </c>
      <c r="C49" s="126"/>
      <c r="D49" s="126"/>
      <c r="E49" s="126"/>
      <c r="F49" s="126"/>
      <c r="G49" s="63">
        <f>SUM(G43:G48)</f>
        <v>501740</v>
      </c>
    </row>
    <row r="50" spans="2:5" s="5" customFormat="1" ht="18.75" customHeight="1">
      <c r="B50" s="3"/>
      <c r="C50" s="3"/>
      <c r="E50" s="3"/>
    </row>
    <row r="51" spans="2:9" s="5" customFormat="1" ht="19.5" customHeight="1" thickBot="1">
      <c r="B51" s="105" t="s">
        <v>36</v>
      </c>
      <c r="C51" s="105"/>
      <c r="D51" s="105"/>
      <c r="E51" s="105"/>
      <c r="F51" s="105"/>
      <c r="G51" s="105"/>
      <c r="I51" s="12"/>
    </row>
    <row r="52" spans="2:7" s="5" customFormat="1" ht="15" customHeight="1">
      <c r="B52" s="121"/>
      <c r="C52" s="122"/>
      <c r="D52" s="122"/>
      <c r="E52" s="122"/>
      <c r="F52" s="122"/>
      <c r="G52" s="60"/>
    </row>
    <row r="53" spans="2:7" s="5" customFormat="1" ht="15" customHeight="1">
      <c r="B53" s="90" t="s">
        <v>62</v>
      </c>
      <c r="C53" s="91"/>
      <c r="D53" s="91"/>
      <c r="E53" s="91"/>
      <c r="F53" s="92"/>
      <c r="G53" s="61">
        <v>0</v>
      </c>
    </row>
    <row r="54" spans="2:7" s="5" customFormat="1" ht="15" customHeight="1" thickBot="1">
      <c r="B54" s="125" t="s">
        <v>37</v>
      </c>
      <c r="C54" s="126"/>
      <c r="D54" s="126"/>
      <c r="E54" s="126"/>
      <c r="F54" s="126"/>
      <c r="G54" s="63">
        <f>SUM(G52:G53)</f>
        <v>0</v>
      </c>
    </row>
    <row r="55" spans="2:7" s="5" customFormat="1" ht="15" customHeight="1">
      <c r="B55" s="68"/>
      <c r="C55" s="68"/>
      <c r="D55" s="69"/>
      <c r="E55" s="69"/>
      <c r="F55" s="69"/>
      <c r="G55" s="70"/>
    </row>
    <row r="56" spans="2:5" s="54" customFormat="1" ht="18.75" customHeight="1">
      <c r="B56" s="52" t="s">
        <v>34</v>
      </c>
      <c r="C56" s="52" t="s">
        <v>35</v>
      </c>
      <c r="E56" s="53"/>
    </row>
    <row r="57" spans="2:7" s="5" customFormat="1" ht="15.75" customHeight="1">
      <c r="B57" s="51"/>
      <c r="C57" s="3"/>
      <c r="D57" s="36"/>
      <c r="E57" s="37"/>
      <c r="F57" s="36"/>
      <c r="G57" s="36"/>
    </row>
    <row r="58" spans="2:7" s="5" customFormat="1" ht="15" customHeight="1">
      <c r="B58" s="3"/>
      <c r="C58" s="3"/>
      <c r="D58" s="36"/>
      <c r="E58" s="37"/>
      <c r="F58" s="38" t="s">
        <v>27</v>
      </c>
      <c r="G58" s="36"/>
    </row>
    <row r="59" spans="2:7" s="5" customFormat="1" ht="15" customHeight="1">
      <c r="B59" s="3"/>
      <c r="C59" s="3"/>
      <c r="D59" s="36"/>
      <c r="E59" s="37"/>
      <c r="F59" s="4" t="s">
        <v>70</v>
      </c>
      <c r="G59" s="36"/>
    </row>
    <row r="60" spans="2:5" s="5" customFormat="1" ht="15" customHeight="1">
      <c r="B60" s="3"/>
      <c r="C60" s="3"/>
      <c r="E60" s="3"/>
    </row>
    <row r="61" spans="2:6" s="5" customFormat="1" ht="15" customHeight="1">
      <c r="B61" s="39" t="s">
        <v>63</v>
      </c>
      <c r="C61" s="3"/>
      <c r="E61" s="3"/>
      <c r="F61" s="5" t="s">
        <v>40</v>
      </c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5" s="5" customFormat="1" ht="15" customHeight="1">
      <c r="B134" s="3"/>
      <c r="C134" s="3"/>
      <c r="E134" s="3"/>
    </row>
    <row r="135" spans="2:5" s="5" customFormat="1" ht="15" customHeight="1">
      <c r="B135" s="3"/>
      <c r="C135" s="3"/>
      <c r="E135" s="3"/>
    </row>
    <row r="136" spans="2:5" s="5" customFormat="1" ht="15" customHeight="1">
      <c r="B136" s="3"/>
      <c r="C136" s="3"/>
      <c r="E136" s="3"/>
    </row>
    <row r="137" spans="2:5" s="5" customFormat="1" ht="15" customHeight="1">
      <c r="B137" s="3"/>
      <c r="C137" s="3"/>
      <c r="E137" s="3"/>
    </row>
    <row r="138" spans="2:5" s="5" customFormat="1" ht="15" customHeight="1">
      <c r="B138" s="3"/>
      <c r="C138" s="3"/>
      <c r="E138" s="3"/>
    </row>
    <row r="139" spans="2:5" s="5" customFormat="1" ht="15" customHeight="1">
      <c r="B139" s="3"/>
      <c r="C139" s="3"/>
      <c r="E139" s="3"/>
    </row>
    <row r="140" spans="2:5" s="5" customFormat="1" ht="15" customHeight="1">
      <c r="B140" s="3"/>
      <c r="C140" s="3"/>
      <c r="E140" s="3"/>
    </row>
    <row r="141" spans="2:5" s="5" customFormat="1" ht="15" customHeight="1">
      <c r="B141" s="3"/>
      <c r="C141" s="3"/>
      <c r="E141" s="3"/>
    </row>
    <row r="142" spans="2:5" s="5" customFormat="1" ht="15" customHeight="1">
      <c r="B142" s="3"/>
      <c r="C142" s="3"/>
      <c r="E142" s="3"/>
    </row>
    <row r="143" spans="2:5" s="5" customFormat="1" ht="15" customHeight="1">
      <c r="B143" s="3"/>
      <c r="C143" s="3"/>
      <c r="E143" s="3"/>
    </row>
    <row r="144" spans="2:5" s="5" customFormat="1" ht="15" customHeight="1">
      <c r="B144" s="3"/>
      <c r="C144" s="3"/>
      <c r="E144" s="3"/>
    </row>
    <row r="145" spans="2:5" s="5" customFormat="1" ht="15" customHeight="1">
      <c r="B145" s="3"/>
      <c r="C145" s="3"/>
      <c r="E145" s="3"/>
    </row>
    <row r="146" spans="2:5" s="5" customFormat="1" ht="15" customHeight="1">
      <c r="B146" s="3"/>
      <c r="C146" s="3"/>
      <c r="E146" s="3"/>
    </row>
    <row r="147" spans="2:5" s="5" customFormat="1" ht="15" customHeight="1">
      <c r="B147" s="3"/>
      <c r="C147" s="3"/>
      <c r="E147" s="3"/>
    </row>
    <row r="148" spans="2:7" s="5" customFormat="1" ht="15" customHeight="1">
      <c r="B148" s="1"/>
      <c r="C148" s="1"/>
      <c r="D148" s="2"/>
      <c r="E148" s="1"/>
      <c r="F148" s="2"/>
      <c r="G148" s="2"/>
    </row>
    <row r="149" spans="2:7" s="5" customFormat="1" ht="15" customHeight="1">
      <c r="B149" s="1"/>
      <c r="C149" s="1"/>
      <c r="D149" s="2"/>
      <c r="E149" s="1"/>
      <c r="F149" s="2"/>
      <c r="G149" s="2"/>
    </row>
  </sheetData>
  <sheetProtection/>
  <mergeCells count="19">
    <mergeCell ref="B49:F49"/>
    <mergeCell ref="B51:G51"/>
    <mergeCell ref="B52:F52"/>
    <mergeCell ref="B1:D1"/>
    <mergeCell ref="B3:G3"/>
    <mergeCell ref="B4:G4"/>
    <mergeCell ref="B6:F6"/>
    <mergeCell ref="B9:F9"/>
    <mergeCell ref="B42:F42"/>
    <mergeCell ref="B54:F54"/>
    <mergeCell ref="B53:F53"/>
    <mergeCell ref="E43:F43"/>
    <mergeCell ref="D44:F44"/>
    <mergeCell ref="E48:F48"/>
    <mergeCell ref="B19:F19"/>
    <mergeCell ref="B29:F29"/>
    <mergeCell ref="B37:F37"/>
    <mergeCell ref="B38:F38"/>
    <mergeCell ref="B40:G40"/>
  </mergeCells>
  <printOptions/>
  <pageMargins left="0.37" right="0.21" top="0.21" bottom="0.21" header="0.3" footer="0.21"/>
  <pageSetup horizontalDpi="600" verticalDpi="600" orientation="portrait" paperSize="9" r:id="rId3"/>
  <legacyDrawing r:id="rId2"/>
  <oleObjects>
    <oleObject progId="Word.Document.8" shapeId="11723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1:I134"/>
  <sheetViews>
    <sheetView zoomScalePageLayoutView="0" workbookViewId="0" topLeftCell="A4">
      <selection activeCell="H9" sqref="H9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50.57421875" style="2" customWidth="1"/>
    <col min="5" max="5" width="7.421875" style="1" customWidth="1"/>
    <col min="6" max="6" width="9.421875" style="2" bestFit="1" customWidth="1"/>
    <col min="7" max="7" width="65.28125" style="2" customWidth="1"/>
    <col min="8" max="16384" width="9.140625" style="2" customWidth="1"/>
  </cols>
  <sheetData>
    <row r="1" spans="2:9" ht="42" customHeight="1">
      <c r="B1" s="81" t="s">
        <v>43</v>
      </c>
      <c r="C1" s="82"/>
      <c r="D1" s="83"/>
      <c r="G1" s="78" t="s">
        <v>44</v>
      </c>
      <c r="I1" s="64"/>
    </row>
    <row r="2" ht="26.25" customHeight="1">
      <c r="I2" s="64"/>
    </row>
    <row r="3" spans="2:9" ht="35.25" customHeight="1">
      <c r="B3" s="84" t="s">
        <v>42</v>
      </c>
      <c r="C3" s="84"/>
      <c r="D3" s="84"/>
      <c r="E3" s="84"/>
      <c r="F3" s="84"/>
      <c r="G3" s="84"/>
      <c r="I3" s="64"/>
    </row>
    <row r="4" spans="2:7" ht="18" customHeight="1" thickBot="1">
      <c r="B4" s="85"/>
      <c r="C4" s="85"/>
      <c r="D4" s="85"/>
      <c r="E4" s="85"/>
      <c r="F4" s="85"/>
      <c r="G4" s="85"/>
    </row>
    <row r="5" spans="2:7" s="3" customFormat="1" ht="36" customHeight="1">
      <c r="B5" s="86" t="s">
        <v>1</v>
      </c>
      <c r="C5" s="87"/>
      <c r="D5" s="87"/>
      <c r="E5" s="88" t="s">
        <v>39</v>
      </c>
      <c r="F5" s="88"/>
      <c r="G5" s="89"/>
    </row>
    <row r="6" spans="2:7" s="4" customFormat="1" ht="18" customHeight="1">
      <c r="B6" s="71" t="s">
        <v>3</v>
      </c>
      <c r="C6" s="72" t="s">
        <v>0</v>
      </c>
      <c r="D6" s="73"/>
      <c r="E6" s="74"/>
      <c r="F6" s="73"/>
      <c r="G6" s="75"/>
    </row>
    <row r="7" spans="2:7" s="5" customFormat="1" ht="55.5" customHeight="1">
      <c r="B7" s="90" t="s">
        <v>46</v>
      </c>
      <c r="C7" s="91"/>
      <c r="D7" s="92"/>
      <c r="E7" s="93" t="s">
        <v>101</v>
      </c>
      <c r="F7" s="94"/>
      <c r="G7" s="95"/>
    </row>
    <row r="8" spans="2:7" s="4" customFormat="1" ht="16.5" customHeight="1">
      <c r="B8" s="71" t="s">
        <v>7</v>
      </c>
      <c r="C8" s="72" t="s">
        <v>8</v>
      </c>
      <c r="D8" s="73"/>
      <c r="E8" s="74"/>
      <c r="F8" s="73"/>
      <c r="G8" s="75"/>
    </row>
    <row r="9" spans="2:7" s="5" customFormat="1" ht="30" customHeight="1">
      <c r="B9" s="90" t="s">
        <v>33</v>
      </c>
      <c r="C9" s="91"/>
      <c r="D9" s="92"/>
      <c r="E9" s="96" t="s">
        <v>65</v>
      </c>
      <c r="F9" s="97"/>
      <c r="G9" s="98"/>
    </row>
    <row r="10" spans="2:7" s="5" customFormat="1" ht="30" customHeight="1">
      <c r="B10" s="90" t="s">
        <v>25</v>
      </c>
      <c r="C10" s="91"/>
      <c r="D10" s="92"/>
      <c r="E10" s="96" t="s">
        <v>66</v>
      </c>
      <c r="F10" s="97"/>
      <c r="G10" s="98"/>
    </row>
    <row r="11" spans="2:7" s="5" customFormat="1" ht="30" customHeight="1">
      <c r="B11" s="90" t="s">
        <v>12</v>
      </c>
      <c r="C11" s="91"/>
      <c r="D11" s="92"/>
      <c r="E11" s="96" t="s">
        <v>67</v>
      </c>
      <c r="F11" s="97"/>
      <c r="G11" s="98"/>
    </row>
    <row r="12" spans="2:7" s="5" customFormat="1" ht="30" customHeight="1">
      <c r="B12" s="90" t="s">
        <v>29</v>
      </c>
      <c r="C12" s="91"/>
      <c r="D12" s="92"/>
      <c r="E12" s="96" t="s">
        <v>71</v>
      </c>
      <c r="F12" s="97"/>
      <c r="G12" s="98"/>
    </row>
    <row r="13" spans="2:7" s="5" customFormat="1" ht="30" customHeight="1">
      <c r="B13" s="90" t="s">
        <v>72</v>
      </c>
      <c r="C13" s="91"/>
      <c r="D13" s="92"/>
      <c r="E13" s="90" t="s">
        <v>73</v>
      </c>
      <c r="F13" s="91"/>
      <c r="G13" s="92"/>
    </row>
    <row r="14" spans="2:7" s="5" customFormat="1" ht="30" customHeight="1">
      <c r="B14" s="90" t="s">
        <v>48</v>
      </c>
      <c r="C14" s="91"/>
      <c r="D14" s="92"/>
      <c r="E14" s="96" t="s">
        <v>74</v>
      </c>
      <c r="F14" s="97"/>
      <c r="G14" s="98"/>
    </row>
    <row r="15" spans="2:7" s="5" customFormat="1" ht="30" customHeight="1">
      <c r="B15" s="90" t="s">
        <v>14</v>
      </c>
      <c r="C15" s="91"/>
      <c r="D15" s="92"/>
      <c r="E15" s="96" t="s">
        <v>75</v>
      </c>
      <c r="F15" s="97"/>
      <c r="G15" s="98"/>
    </row>
    <row r="16" spans="2:7" s="5" customFormat="1" ht="30" customHeight="1">
      <c r="B16" s="90" t="s">
        <v>28</v>
      </c>
      <c r="C16" s="91"/>
      <c r="D16" s="92"/>
      <c r="E16" s="96" t="s">
        <v>76</v>
      </c>
      <c r="F16" s="97"/>
      <c r="G16" s="98"/>
    </row>
    <row r="17" spans="2:7" s="4" customFormat="1" ht="15" customHeight="1">
      <c r="B17" s="71" t="s">
        <v>16</v>
      </c>
      <c r="C17" s="72" t="s">
        <v>77</v>
      </c>
      <c r="D17" s="73"/>
      <c r="E17" s="74"/>
      <c r="F17" s="73"/>
      <c r="G17" s="75"/>
    </row>
    <row r="18" spans="2:7" s="5" customFormat="1" ht="42.75" customHeight="1">
      <c r="B18" s="90" t="s">
        <v>78</v>
      </c>
      <c r="C18" s="91"/>
      <c r="D18" s="92"/>
      <c r="E18" s="99" t="s">
        <v>86</v>
      </c>
      <c r="F18" s="91"/>
      <c r="G18" s="100"/>
    </row>
    <row r="19" spans="2:7" s="5" customFormat="1" ht="42.75" customHeight="1">
      <c r="B19" s="90" t="s">
        <v>79</v>
      </c>
      <c r="C19" s="91"/>
      <c r="D19" s="92"/>
      <c r="E19" s="99" t="s">
        <v>84</v>
      </c>
      <c r="F19" s="91"/>
      <c r="G19" s="100"/>
    </row>
    <row r="20" spans="2:7" s="5" customFormat="1" ht="42.75" customHeight="1">
      <c r="B20" s="90" t="s">
        <v>80</v>
      </c>
      <c r="C20" s="91"/>
      <c r="D20" s="92"/>
      <c r="E20" s="99" t="s">
        <v>85</v>
      </c>
      <c r="F20" s="91"/>
      <c r="G20" s="100"/>
    </row>
    <row r="21" spans="2:7" s="5" customFormat="1" ht="42.75" customHeight="1">
      <c r="B21" s="90" t="s">
        <v>81</v>
      </c>
      <c r="C21" s="91"/>
      <c r="D21" s="92"/>
      <c r="E21" s="99" t="s">
        <v>86</v>
      </c>
      <c r="F21" s="91"/>
      <c r="G21" s="100"/>
    </row>
    <row r="22" spans="2:7" s="5" customFormat="1" ht="42.75" customHeight="1">
      <c r="B22" s="90" t="s">
        <v>82</v>
      </c>
      <c r="C22" s="91"/>
      <c r="D22" s="92"/>
      <c r="E22" s="99" t="s">
        <v>87</v>
      </c>
      <c r="F22" s="91"/>
      <c r="G22" s="100"/>
    </row>
    <row r="23" spans="2:7" s="5" customFormat="1" ht="52.5" customHeight="1">
      <c r="B23" s="101" t="s">
        <v>83</v>
      </c>
      <c r="C23" s="101"/>
      <c r="D23" s="101"/>
      <c r="E23" s="99" t="s">
        <v>87</v>
      </c>
      <c r="F23" s="91"/>
      <c r="G23" s="100"/>
    </row>
    <row r="24" spans="2:7" s="5" customFormat="1" ht="15" customHeight="1">
      <c r="B24" s="71" t="s">
        <v>17</v>
      </c>
      <c r="C24" s="72" t="s">
        <v>18</v>
      </c>
      <c r="D24" s="73"/>
      <c r="E24" s="74"/>
      <c r="F24" s="73"/>
      <c r="G24" s="75"/>
    </row>
    <row r="25" spans="2:7" s="5" customFormat="1" ht="47.25" customHeight="1">
      <c r="B25" s="90" t="s">
        <v>89</v>
      </c>
      <c r="C25" s="91"/>
      <c r="D25" s="92"/>
      <c r="E25" s="91" t="s">
        <v>90</v>
      </c>
      <c r="F25" s="91"/>
      <c r="G25" s="100"/>
    </row>
    <row r="26" spans="2:7" s="5" customFormat="1" ht="47.25" customHeight="1">
      <c r="B26" s="90" t="s">
        <v>88</v>
      </c>
      <c r="C26" s="91"/>
      <c r="D26" s="92"/>
      <c r="E26" s="91" t="s">
        <v>91</v>
      </c>
      <c r="F26" s="91"/>
      <c r="G26" s="100"/>
    </row>
    <row r="27" spans="2:7" s="5" customFormat="1" ht="47.25" customHeight="1">
      <c r="B27" s="90" t="s">
        <v>92</v>
      </c>
      <c r="C27" s="91"/>
      <c r="D27" s="92"/>
      <c r="E27" s="103" t="s">
        <v>93</v>
      </c>
      <c r="F27" s="103"/>
      <c r="G27" s="104"/>
    </row>
    <row r="28" spans="2:7" s="5" customFormat="1" ht="9" customHeight="1">
      <c r="B28" s="3"/>
      <c r="C28" s="3"/>
      <c r="E28" s="3"/>
      <c r="F28" s="12"/>
      <c r="G28" s="12"/>
    </row>
    <row r="29" spans="2:9" s="5" customFormat="1" ht="19.5" customHeight="1">
      <c r="B29" s="105" t="s">
        <v>24</v>
      </c>
      <c r="C29" s="105"/>
      <c r="D29" s="105"/>
      <c r="E29" s="105"/>
      <c r="F29" s="105"/>
      <c r="G29" s="105"/>
      <c r="I29" s="12"/>
    </row>
    <row r="30" spans="2:5" s="5" customFormat="1" ht="15" customHeight="1" thickBot="1">
      <c r="B30" s="3"/>
      <c r="C30" s="3"/>
      <c r="D30" s="4"/>
      <c r="E30" s="3"/>
    </row>
    <row r="31" spans="2:7" s="5" customFormat="1" ht="18.75" customHeight="1">
      <c r="B31" s="106" t="s">
        <v>21</v>
      </c>
      <c r="C31" s="107"/>
      <c r="D31" s="107"/>
      <c r="E31" s="107" t="s">
        <v>39</v>
      </c>
      <c r="F31" s="107"/>
      <c r="G31" s="108"/>
    </row>
    <row r="32" spans="2:7" s="5" customFormat="1" ht="31.5" customHeight="1">
      <c r="B32" s="7" t="s">
        <v>38</v>
      </c>
      <c r="C32" s="7"/>
      <c r="D32" s="7"/>
      <c r="E32" s="112" t="s">
        <v>100</v>
      </c>
      <c r="F32" s="112"/>
      <c r="G32" s="113"/>
    </row>
    <row r="33" spans="2:7" s="5" customFormat="1" ht="35.25" customHeight="1">
      <c r="B33" s="101" t="s">
        <v>61</v>
      </c>
      <c r="C33" s="101"/>
      <c r="D33" s="101"/>
      <c r="E33" s="99" t="s">
        <v>94</v>
      </c>
      <c r="F33" s="91"/>
      <c r="G33" s="100"/>
    </row>
    <row r="34" spans="2:7" s="5" customFormat="1" ht="35.25" customHeight="1">
      <c r="B34" s="79" t="s">
        <v>58</v>
      </c>
      <c r="C34" s="79"/>
      <c r="D34" s="79"/>
      <c r="E34" s="99" t="s">
        <v>95</v>
      </c>
      <c r="F34" s="91"/>
      <c r="G34" s="100"/>
    </row>
    <row r="35" spans="2:7" s="5" customFormat="1" ht="35.25" customHeight="1">
      <c r="B35" s="79" t="s">
        <v>59</v>
      </c>
      <c r="C35" s="79"/>
      <c r="D35" s="79"/>
      <c r="E35" s="102" t="s">
        <v>98</v>
      </c>
      <c r="F35" s="103"/>
      <c r="G35" s="104"/>
    </row>
    <row r="36" spans="2:7" s="5" customFormat="1" ht="35.25" customHeight="1">
      <c r="B36" s="79" t="s">
        <v>60</v>
      </c>
      <c r="C36" s="79"/>
      <c r="D36" s="79"/>
      <c r="E36" s="99" t="s">
        <v>96</v>
      </c>
      <c r="F36" s="91"/>
      <c r="G36" s="100"/>
    </row>
    <row r="37" spans="2:7" s="5" customFormat="1" ht="31.5" customHeight="1" thickBot="1">
      <c r="B37" s="7" t="s">
        <v>26</v>
      </c>
      <c r="C37" s="8"/>
      <c r="D37" s="8"/>
      <c r="E37" s="109" t="s">
        <v>97</v>
      </c>
      <c r="F37" s="110"/>
      <c r="G37" s="111"/>
    </row>
    <row r="38" spans="2:5" s="5" customFormat="1" ht="18.75" customHeight="1">
      <c r="B38" s="3"/>
      <c r="C38" s="3"/>
      <c r="E38" s="3"/>
    </row>
    <row r="39" spans="2:5" s="54" customFormat="1" ht="18.75" customHeight="1">
      <c r="B39" s="52" t="s">
        <v>34</v>
      </c>
      <c r="C39" s="52" t="s">
        <v>35</v>
      </c>
      <c r="E39" s="53"/>
    </row>
    <row r="40" spans="2:7" s="58" customFormat="1" ht="15.75" customHeight="1">
      <c r="B40" s="52"/>
      <c r="C40" s="55"/>
      <c r="D40" s="56"/>
      <c r="E40" s="57"/>
      <c r="F40" s="56"/>
      <c r="G40" s="56"/>
    </row>
    <row r="41" spans="2:7" s="5" customFormat="1" ht="15.75" customHeight="1">
      <c r="B41" s="52"/>
      <c r="C41" s="3"/>
      <c r="D41" s="36"/>
      <c r="E41" s="37"/>
      <c r="F41" s="36"/>
      <c r="G41" s="36"/>
    </row>
    <row r="42" spans="2:7" s="5" customFormat="1" ht="15.75" customHeight="1">
      <c r="B42" s="51"/>
      <c r="C42" s="3"/>
      <c r="D42" s="36"/>
      <c r="E42" s="37"/>
      <c r="F42" s="36"/>
      <c r="G42" s="36"/>
    </row>
    <row r="43" spans="2:7" s="5" customFormat="1" ht="15" customHeight="1">
      <c r="B43" s="3"/>
      <c r="C43" s="3"/>
      <c r="D43" s="36"/>
      <c r="E43" s="37"/>
      <c r="F43" s="38" t="s">
        <v>27</v>
      </c>
      <c r="G43" s="36"/>
    </row>
    <row r="44" spans="2:7" s="5" customFormat="1" ht="15" customHeight="1">
      <c r="B44" s="3"/>
      <c r="C44" s="3"/>
      <c r="D44" s="36"/>
      <c r="E44" s="37"/>
      <c r="F44" s="4" t="s">
        <v>70</v>
      </c>
      <c r="G44" s="36"/>
    </row>
    <row r="45" spans="2:5" s="5" customFormat="1" ht="15" customHeight="1">
      <c r="B45" s="3"/>
      <c r="C45" s="3"/>
      <c r="E45" s="3"/>
    </row>
    <row r="46" spans="2:6" s="5" customFormat="1" ht="15" customHeight="1">
      <c r="B46" s="39" t="s">
        <v>99</v>
      </c>
      <c r="C46" s="3"/>
      <c r="E46" s="3"/>
      <c r="F46" s="5" t="s">
        <v>40</v>
      </c>
    </row>
    <row r="47" spans="2:5" s="5" customFormat="1" ht="15" customHeight="1">
      <c r="B47" s="3"/>
      <c r="C47" s="3"/>
      <c r="E47" s="3"/>
    </row>
    <row r="48" spans="2:5" s="5" customFormat="1" ht="15" customHeight="1">
      <c r="B48" s="3"/>
      <c r="C48" s="3"/>
      <c r="E48" s="3"/>
    </row>
    <row r="49" spans="2:5" s="5" customFormat="1" ht="15" customHeight="1">
      <c r="B49" s="3"/>
      <c r="C49" s="3"/>
      <c r="E49" s="3"/>
    </row>
    <row r="50" spans="2:5" s="5" customFormat="1" ht="15" customHeight="1">
      <c r="B50" s="3"/>
      <c r="C50" s="3"/>
      <c r="E50" s="3"/>
    </row>
    <row r="51" spans="2:5" s="5" customFormat="1" ht="15" customHeight="1">
      <c r="B51" s="3"/>
      <c r="C51" s="3"/>
      <c r="E51" s="3"/>
    </row>
    <row r="52" spans="2:5" s="5" customFormat="1" ht="15" customHeight="1">
      <c r="B52" s="3"/>
      <c r="C52" s="3"/>
      <c r="E52" s="3"/>
    </row>
    <row r="53" spans="2:5" s="5" customFormat="1" ht="15" customHeight="1">
      <c r="B53" s="3"/>
      <c r="C53" s="3"/>
      <c r="E53" s="3"/>
    </row>
    <row r="54" spans="2:5" s="5" customFormat="1" ht="15" customHeight="1">
      <c r="B54" s="3"/>
      <c r="C54" s="3"/>
      <c r="E54" s="3"/>
    </row>
    <row r="55" spans="2:5" s="5" customFormat="1" ht="15" customHeight="1">
      <c r="B55" s="3"/>
      <c r="C55" s="3"/>
      <c r="E55" s="3"/>
    </row>
    <row r="56" spans="2:5" s="5" customFormat="1" ht="15" customHeight="1">
      <c r="B56" s="3"/>
      <c r="C56" s="3"/>
      <c r="E56" s="3"/>
    </row>
    <row r="57" spans="2:5" s="5" customFormat="1" ht="15" customHeight="1">
      <c r="B57" s="3"/>
      <c r="C57" s="3"/>
      <c r="E57" s="3"/>
    </row>
    <row r="58" spans="2:5" s="5" customFormat="1" ht="15" customHeight="1">
      <c r="B58" s="3"/>
      <c r="C58" s="3"/>
      <c r="E58" s="3"/>
    </row>
    <row r="59" spans="2:5" s="5" customFormat="1" ht="15" customHeight="1">
      <c r="B59" s="3"/>
      <c r="C59" s="3"/>
      <c r="E59" s="3"/>
    </row>
    <row r="60" spans="2:5" s="5" customFormat="1" ht="15" customHeight="1">
      <c r="B60" s="3"/>
      <c r="C60" s="3"/>
      <c r="E60" s="3"/>
    </row>
    <row r="61" spans="2:5" s="5" customFormat="1" ht="15" customHeight="1">
      <c r="B61" s="3"/>
      <c r="C61" s="3"/>
      <c r="E61" s="3"/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7" s="5" customFormat="1" ht="15" customHeight="1">
      <c r="B133" s="1"/>
      <c r="C133" s="1"/>
      <c r="D133" s="2"/>
      <c r="E133" s="1"/>
      <c r="F133" s="2"/>
      <c r="G133" s="2"/>
    </row>
    <row r="134" spans="2:7" s="5" customFormat="1" ht="15" customHeight="1">
      <c r="B134" s="1"/>
      <c r="C134" s="1"/>
      <c r="D134" s="2"/>
      <c r="E134" s="1"/>
      <c r="F134" s="2"/>
      <c r="G134" s="2"/>
    </row>
  </sheetData>
  <sheetProtection/>
  <mergeCells count="51">
    <mergeCell ref="B18:D18"/>
    <mergeCell ref="E37:G37"/>
    <mergeCell ref="B31:D31"/>
    <mergeCell ref="E31:G31"/>
    <mergeCell ref="E12:G12"/>
    <mergeCell ref="E13:G13"/>
    <mergeCell ref="E7:G7"/>
    <mergeCell ref="B26:D26"/>
    <mergeCell ref="B27:D27"/>
    <mergeCell ref="B14:D14"/>
    <mergeCell ref="B15:D15"/>
    <mergeCell ref="B1:D1"/>
    <mergeCell ref="B20:D20"/>
    <mergeCell ref="B22:D22"/>
    <mergeCell ref="E19:G19"/>
    <mergeCell ref="B9:D9"/>
    <mergeCell ref="B10:D10"/>
    <mergeCell ref="B11:D11"/>
    <mergeCell ref="B5:D5"/>
    <mergeCell ref="E5:G5"/>
    <mergeCell ref="B19:D19"/>
    <mergeCell ref="B3:G3"/>
    <mergeCell ref="B4:G4"/>
    <mergeCell ref="E15:G15"/>
    <mergeCell ref="E16:G16"/>
    <mergeCell ref="E23:G23"/>
    <mergeCell ref="E18:G18"/>
    <mergeCell ref="B13:D13"/>
    <mergeCell ref="E9:G9"/>
    <mergeCell ref="E10:G10"/>
    <mergeCell ref="B7:D7"/>
    <mergeCell ref="E34:G34"/>
    <mergeCell ref="E35:G35"/>
    <mergeCell ref="E36:G36"/>
    <mergeCell ref="E20:G20"/>
    <mergeCell ref="E22:G22"/>
    <mergeCell ref="B12:D12"/>
    <mergeCell ref="B29:G29"/>
    <mergeCell ref="E14:G14"/>
    <mergeCell ref="E32:G32"/>
    <mergeCell ref="E25:G25"/>
    <mergeCell ref="B21:D21"/>
    <mergeCell ref="E21:G21"/>
    <mergeCell ref="B23:D23"/>
    <mergeCell ref="B33:D33"/>
    <mergeCell ref="E33:G33"/>
    <mergeCell ref="E11:G11"/>
    <mergeCell ref="E26:G26"/>
    <mergeCell ref="E27:G27"/>
    <mergeCell ref="B25:D25"/>
    <mergeCell ref="B16:D16"/>
  </mergeCells>
  <printOptions/>
  <pageMargins left="0.61" right="0.19" top="0.22" bottom="0.49" header="0.09" footer="0.49"/>
  <pageSetup horizontalDpi="300" verticalDpi="300" orientation="landscape" paperSize="9" scale="95" r:id="rId3"/>
  <legacyDrawing r:id="rId2"/>
  <oleObjects>
    <oleObject progId="Word.Document.8" shapeId="15309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User_pc</cp:lastModifiedBy>
  <cp:lastPrinted>2024-02-07T09:50:01Z</cp:lastPrinted>
  <dcterms:created xsi:type="dcterms:W3CDTF">2006-03-16T07:59:19Z</dcterms:created>
  <dcterms:modified xsi:type="dcterms:W3CDTF">2024-02-07T14:49:33Z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-356518707</vt:i4>
  </property>
  <property fmtid="{D5CDD505-2E9C-101B-9397-08002B2CF9AE}" pid="3" name="_EmailSubject">
    <vt:lpwstr>opis posla HUKON</vt:lpwstr>
  </property>
  <property fmtid="{D5CDD505-2E9C-101B-9397-08002B2CF9AE}" pid="4" name="_AuthorEmail">
    <vt:lpwstr>anton.vidas@hukon.hr</vt:lpwstr>
  </property>
  <property fmtid="{D5CDD505-2E9C-101B-9397-08002B2CF9AE}" pid="5" name="_AuthorEmailDisplayName">
    <vt:lpwstr>Anton Vidas</vt:lpwstr>
  </property>
  <property fmtid="{D5CDD505-2E9C-101B-9397-08002B2CF9AE}" pid="6" name="_ReviewingToolsShownOnce">
    <vt:lpwstr/>
  </property>
</Properties>
</file>